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91" i="1" l="1"/>
  <c r="D91" i="1"/>
  <c r="F91" i="1"/>
  <c r="G91" i="1"/>
  <c r="H91" i="1"/>
  <c r="E81" i="1"/>
  <c r="D80" i="1"/>
  <c r="F81" i="1"/>
  <c r="G81" i="1"/>
  <c r="H81" i="1"/>
  <c r="H40" i="1" l="1"/>
  <c r="G40" i="1"/>
  <c r="F40" i="1"/>
  <c r="E40" i="1"/>
  <c r="E130" i="1" l="1"/>
  <c r="F130" i="1"/>
  <c r="G130" i="1"/>
  <c r="H130" i="1"/>
  <c r="E151" i="1"/>
  <c r="F151" i="1"/>
  <c r="G151" i="1"/>
  <c r="H151" i="1"/>
  <c r="D7" i="1"/>
  <c r="D151" i="1"/>
  <c r="D130" i="1" l="1"/>
  <c r="E120" i="1" l="1"/>
  <c r="F120" i="1"/>
  <c r="G120" i="1"/>
  <c r="H120" i="1"/>
  <c r="E105" i="1"/>
  <c r="F105" i="1"/>
  <c r="G105" i="1"/>
  <c r="H105" i="1"/>
  <c r="E69" i="1"/>
  <c r="F69" i="1"/>
  <c r="G69" i="1"/>
  <c r="H69" i="1"/>
  <c r="E29" i="1"/>
  <c r="F29" i="1"/>
  <c r="G29" i="1"/>
  <c r="H29" i="1"/>
  <c r="H152" i="1" s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07" i="1"/>
  <c r="D94" i="1"/>
  <c r="D95" i="1"/>
  <c r="D96" i="1"/>
  <c r="D97" i="1"/>
  <c r="D98" i="1"/>
  <c r="D99" i="1"/>
  <c r="D100" i="1"/>
  <c r="D101" i="1"/>
  <c r="D102" i="1"/>
  <c r="D103" i="1"/>
  <c r="D104" i="1"/>
  <c r="D93" i="1"/>
  <c r="D85" i="1"/>
  <c r="D86" i="1"/>
  <c r="D87" i="1"/>
  <c r="D88" i="1"/>
  <c r="D89" i="1"/>
  <c r="D84" i="1"/>
  <c r="D73" i="1"/>
  <c r="D74" i="1"/>
  <c r="D75" i="1"/>
  <c r="D76" i="1"/>
  <c r="D77" i="1"/>
  <c r="D78" i="1"/>
  <c r="D79" i="1"/>
  <c r="D72" i="1"/>
  <c r="D44" i="1"/>
  <c r="D45" i="1"/>
  <c r="D46" i="1"/>
  <c r="D48" i="1"/>
  <c r="D49" i="1"/>
  <c r="D50" i="1"/>
  <c r="D51" i="1"/>
  <c r="D52" i="1"/>
  <c r="D53" i="1"/>
  <c r="D54" i="1"/>
  <c r="D55" i="1"/>
  <c r="D57" i="1"/>
  <c r="D58" i="1"/>
  <c r="D60" i="1"/>
  <c r="D61" i="1"/>
  <c r="D62" i="1"/>
  <c r="D63" i="1"/>
  <c r="D64" i="1"/>
  <c r="D65" i="1"/>
  <c r="D66" i="1"/>
  <c r="D67" i="1"/>
  <c r="D68" i="1"/>
  <c r="D43" i="1"/>
  <c r="D33" i="1"/>
  <c r="D34" i="1"/>
  <c r="D35" i="1"/>
  <c r="D38" i="1"/>
  <c r="D32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8" i="1"/>
  <c r="D81" i="1" l="1"/>
  <c r="G152" i="1"/>
  <c r="E152" i="1"/>
  <c r="F152" i="1"/>
  <c r="D120" i="1"/>
  <c r="D105" i="1"/>
  <c r="D69" i="1"/>
  <c r="D40" i="1"/>
  <c r="D29" i="1"/>
  <c r="D152" i="1" l="1"/>
</calcChain>
</file>

<file path=xl/sharedStrings.xml><?xml version="1.0" encoding="utf-8"?>
<sst xmlns="http://schemas.openxmlformats.org/spreadsheetml/2006/main" count="497" uniqueCount="292">
  <si>
    <t xml:space="preserve"> Obiective</t>
  </si>
  <si>
    <t>Sub nr. de ordine</t>
  </si>
  <si>
    <t>Măsuri pentru atingerea scopului şi realizarea obiectivelor</t>
  </si>
  <si>
    <t>Costul total, mii lei</t>
  </si>
  <si>
    <t>Responsabili</t>
  </si>
  <si>
    <t>Bugetul local</t>
  </si>
  <si>
    <t>Bugetul raional</t>
  </si>
  <si>
    <t>Bugetul de stat</t>
  </si>
  <si>
    <t>Alte surse</t>
  </si>
  <si>
    <t>nota</t>
  </si>
  <si>
    <t>1.1</t>
  </si>
  <si>
    <t>DCGCA, APL 1</t>
  </si>
  <si>
    <t>1.2</t>
  </si>
  <si>
    <t>1.4</t>
  </si>
  <si>
    <t>1.5</t>
  </si>
  <si>
    <t>1.6</t>
  </si>
  <si>
    <t>1.7</t>
  </si>
  <si>
    <t>1.8</t>
  </si>
  <si>
    <t>1.9</t>
  </si>
  <si>
    <t>1.10</t>
  </si>
  <si>
    <t>1.14</t>
  </si>
  <si>
    <t>1.15</t>
  </si>
  <si>
    <t>1.16</t>
  </si>
  <si>
    <t>2.1</t>
  </si>
  <si>
    <t>2.5</t>
  </si>
  <si>
    <t>2.6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</si>
  <si>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</si>
  <si>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</si>
  <si>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</si>
  <si>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</si>
  <si>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</si>
  <si>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</si>
  <si>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</si>
  <si>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</si>
  <si>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</si>
  <si>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</si>
  <si>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</si>
  <si>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</si>
  <si>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</si>
  <si>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</si>
  <si>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</si>
  <si>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</si>
  <si>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</si>
  <si>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</si>
  <si>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7.1</t>
  </si>
  <si>
    <t>7.2</t>
  </si>
  <si>
    <t>7.3</t>
  </si>
  <si>
    <t>7.4</t>
  </si>
  <si>
    <t>7.5</t>
  </si>
  <si>
    <t>elaborarea proiectului de aplicare</t>
  </si>
  <si>
    <t>Reparația casei de cultură din s. Mașcăuți</t>
  </si>
  <si>
    <t>Conectarea la sistemul de alimentare cu gaze naturale, a centrului de Tineret din S. Coșernița</t>
  </si>
  <si>
    <t xml:space="preserve">elaborarea proiectului tehnic </t>
  </si>
  <si>
    <t>Reparația capitală a centrului multifuncțional din S. Bălăbănești</t>
  </si>
  <si>
    <t>Schimbarea acoperișului căminului cultural din s. Hîrtopul Mare</t>
  </si>
  <si>
    <t>Reconstrucția grădiniței în centrul multifuncțional din s. Rîșcova</t>
  </si>
  <si>
    <t>Reconstrucția grădiniței în centrul multifuncțional din com. Bălțata</t>
  </si>
  <si>
    <t>Reparația casei de cultură din com. Bălțata</t>
  </si>
  <si>
    <t>Reparația capitală a casei de cultură din com. Hrușova</t>
  </si>
  <si>
    <t>Schimbarea acoperișului la grădinița din com. Răculești</t>
  </si>
  <si>
    <t>Finisarea lucrărilor de reparație a căminului cultural din com. Bălășești</t>
  </si>
  <si>
    <t xml:space="preserve">elaborarea proiectului </t>
  </si>
  <si>
    <t xml:space="preserve">Reparația capitală a clădirii existente și construcția unei anexe la grădinița de copii din com. Miclești </t>
  </si>
  <si>
    <t>Reparația capitală a casei de cultură din com. Dolinnoe</t>
  </si>
  <si>
    <t>II. Construcția sistemului de canalizare și aprovizionare cu apă</t>
  </si>
  <si>
    <t>Construcția sistemului de aprovizionare cu apă, canalizare și stația de epurare în s. Boșcana</t>
  </si>
  <si>
    <t>Gazificarea grădiniței de copii din s. Hîrtopul Mare</t>
  </si>
  <si>
    <t>Finisarea sistemului de aprovizionare cu apă și canalizare în s. Hîrtopul Mare</t>
  </si>
  <si>
    <t>finisarea</t>
  </si>
  <si>
    <t>Renovarea sistemului de aprovizionare cu apă și extinderea sistemului de canalizare în s. Bălăbănești</t>
  </si>
  <si>
    <t>Extinderea sistemului de aprovizionare cu apă, canalizare și construcția statiei  de epurare  în s. Mașcăuți</t>
  </si>
  <si>
    <t>Renovarea sistemului de aprovizionare cu apă și extinderea sistemului de canalizare în s. Coșernița</t>
  </si>
  <si>
    <t>III. Construcția și reparația drumurilor locale</t>
  </si>
  <si>
    <t>Reparația drumurilor locale și amenajarea trotuarelor în s. Bălțata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</si>
  <si>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</si>
  <si>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</si>
  <si>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</si>
  <si>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</si>
  <si>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</si>
  <si>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</si>
  <si>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</si>
  <si>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</si>
  <si>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</si>
  <si>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</si>
  <si>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Reparația drumurilor locale și amenajarea trotuarelor în s. Hrușova</t>
  </si>
  <si>
    <t>Construcția unui pod peste râul Ichel</t>
  </si>
  <si>
    <t>Reparația drumurilor locale și amenajarea trotuarelor în s. Cruglic</t>
  </si>
  <si>
    <t>Reparația drumurilor locale și amenajarea trotuarelor în s. Răculești</t>
  </si>
  <si>
    <t>Reparația drumurilor locale și amenajarea trotuarelor în s. Onițcani</t>
  </si>
  <si>
    <t>Reparația drumurilor locale și amenajarea trotuarelor în s. Corjova</t>
  </si>
  <si>
    <t>Reparația drumurilor locale și amenajarea trotuarelor în s. Jevreni</t>
  </si>
  <si>
    <t>Reparația drumurilor locale și amenajarea trotuarelor în s. Micleși și s. Stețcani</t>
  </si>
  <si>
    <t>Reparația drumurilor locale și amenajarea trotuarelor în s. Zăicana</t>
  </si>
  <si>
    <t>Reparația drumurilor locale și amenajarea trotuarelor în s. Dolinnoe</t>
  </si>
  <si>
    <t>Reconstrucția capitală a unui pod din s. Dolinnoe</t>
  </si>
  <si>
    <t>Reparația drumurilor locale și amenajarea trotuarelor în s. Ișnovăț</t>
  </si>
  <si>
    <t>Reparația drumurilor locale și amenajarea trotuarelor în or. Criuleni</t>
  </si>
  <si>
    <t>3.14</t>
  </si>
  <si>
    <t>3.16</t>
  </si>
  <si>
    <t>3.15</t>
  </si>
  <si>
    <t>3.17</t>
  </si>
  <si>
    <t>3.18</t>
  </si>
  <si>
    <t>3.19</t>
  </si>
  <si>
    <t>3.20</t>
  </si>
  <si>
    <t>3.21</t>
  </si>
  <si>
    <t>3.22</t>
  </si>
  <si>
    <t>Reparația drumurilor locale și amenajarea trotuarelor în s. Coșernița</t>
  </si>
  <si>
    <t>Reparația drumurilor locale și amenajarea trotuarelor în s. Mașcăuți</t>
  </si>
  <si>
    <t>Reparația drumurilor locale și amenajarea trotuarelor în s. Bălăbănești</t>
  </si>
  <si>
    <t xml:space="preserve">Reparația drumurilor locale și amenajarea trotuarelor prin betonare în s. Hîrtopul Mare </t>
  </si>
  <si>
    <t>Reparația drumurilor locale și amenajarea trotuarelor în s. Slobozia-Dușca</t>
  </si>
  <si>
    <t>Reparația drumurilor locale și amenajarea trotuarelor în s. Rîșcova</t>
  </si>
  <si>
    <t>Reparația drumurilor locale și amenajarea trotuarelor în s. Cimișeni</t>
  </si>
  <si>
    <t>IV.  Construcția sistemului de iluminat</t>
  </si>
  <si>
    <t>Extinderea  sistemului de iluminat stradal în s. Ișnovăț</t>
  </si>
  <si>
    <t>Extinderea  sistemului de iluminat stradal în s. Rîșcova</t>
  </si>
  <si>
    <t>Extinderea  sistemului de iluminat stradal în s. Cruglic</t>
  </si>
  <si>
    <t>Extinderea  sistemului de iluminat stradal în s.Bălțata</t>
  </si>
  <si>
    <t>V. Ocrotirea mediului</t>
  </si>
  <si>
    <t>Sursa de finanţare (mii lei)</t>
  </si>
  <si>
    <t>Finisarea proiectului ”Consolidarea proceselor de eroziune și stoparea alunecărilor de terenprin ameliorarea hirdologică și silvică” în s. Cimișeni</t>
  </si>
  <si>
    <t>finisarea proiectului</t>
  </si>
  <si>
    <t>Reabilitarea bazinului acvatic și a râulețului din s. Rîșcova</t>
  </si>
  <si>
    <t>Construcția platformei pentru deșeuri menagere în s. Ișnovăț</t>
  </si>
  <si>
    <t>Amenajarea terenului pentru deschiderea unei piețe agricole în s. Bălăbănești</t>
  </si>
  <si>
    <t>Amenajarea terenului adiacent monumentului istoric de importanță națională din Vatra Veche a s. Slobozia Dușca</t>
  </si>
  <si>
    <t>Modernizarea sistemului centralizat de colectare a deșeurilor din s. Onițcani</t>
  </si>
  <si>
    <t>Extinderea  sistemului de iluminat stradal în s. Mașcăuți</t>
  </si>
  <si>
    <t>4.7</t>
  </si>
  <si>
    <t>acceptat de MEI</t>
  </si>
  <si>
    <t>1.3</t>
  </si>
  <si>
    <t>1.11</t>
  </si>
  <si>
    <t>1.12</t>
  </si>
  <si>
    <t>1.13</t>
  </si>
  <si>
    <t>2.2</t>
  </si>
  <si>
    <t>2.3</t>
  </si>
  <si>
    <t>2.4</t>
  </si>
  <si>
    <t>Reparația drumurilor local spre școala primară din s. Dubăsarii Vechi</t>
  </si>
  <si>
    <t>3.23</t>
  </si>
  <si>
    <t>3.24</t>
  </si>
  <si>
    <t>Reparația și întreținerea drumurilor publice locale de interes rational</t>
  </si>
  <si>
    <t>3.25</t>
  </si>
  <si>
    <t>Extinderea  sistemului de iluminat stradal în s. Dubăsarii Vechi</t>
  </si>
  <si>
    <t>Extinderea  sistemului de iluminat stradal în s. Izbește</t>
  </si>
  <si>
    <t>Extinderea  sistemului de iluminat stradal în s. Boșcana</t>
  </si>
  <si>
    <t>4.8</t>
  </si>
  <si>
    <t>Reparația drumurilor locale și amenajarea trotuarelor în s. Boșcana</t>
  </si>
  <si>
    <t>3.26</t>
  </si>
  <si>
    <t>VI. Ocrotirea sănătății</t>
  </si>
  <si>
    <t>6.4</t>
  </si>
  <si>
    <t>6.5</t>
  </si>
  <si>
    <t>6.6</t>
  </si>
  <si>
    <t>6.7</t>
  </si>
  <si>
    <t>OMF Cruglic reparația capitală a rețelelor inginerești(sistema de încălzire, ventilare) reparația capitală interioară</t>
  </si>
  <si>
    <t>6.8</t>
  </si>
  <si>
    <t>6.9</t>
  </si>
  <si>
    <t>6.10</t>
  </si>
  <si>
    <t>6.11</t>
  </si>
  <si>
    <t>6.12</t>
  </si>
  <si>
    <t>OMF Onițcani construcția apeductului, sistemei de canalizare, nodului sanitar</t>
  </si>
  <si>
    <t>OMF Slobozia Dușca schimbarea acoperișului</t>
  </si>
  <si>
    <t>OMF Cimișeni schimbarea acoperișului</t>
  </si>
  <si>
    <t>CS Criuleni schimbarea rețelelor de energie termică(et. 1- et. 6)</t>
  </si>
  <si>
    <t>continuarea lucrărilor de reparație a OMF Izbiște</t>
  </si>
  <si>
    <t>VII. Instituțiile de învățământ</t>
  </si>
  <si>
    <t>7.6</t>
  </si>
  <si>
    <t>7.7</t>
  </si>
  <si>
    <t>7.8</t>
  </si>
  <si>
    <t>7.9</t>
  </si>
  <si>
    <t>7.10</t>
  </si>
  <si>
    <t>7.11</t>
  </si>
  <si>
    <t>7.12</t>
  </si>
  <si>
    <t>7.13</t>
  </si>
  <si>
    <t>Liceul teoretic Mălăești reparația acoperișului</t>
  </si>
  <si>
    <t>Liceul teoretic Cruglic reparația sistemului de încălzire</t>
  </si>
  <si>
    <t>Liceul teoretic Măgdăcești reparația sistemului de încălzire</t>
  </si>
  <si>
    <t>Gimnaziul Jevreni dotarea cabinetului medical cu apă curgătoare</t>
  </si>
  <si>
    <t>Gimnaziul Bălabănești reparația cantinei</t>
  </si>
  <si>
    <t>Gimnaziul Zăicana reparația acoperișului</t>
  </si>
  <si>
    <t>Gimnaziul Hrușova reparația acoperișului</t>
  </si>
  <si>
    <t>Gimnaziul Hrușova reparația sistemului de încălzire</t>
  </si>
  <si>
    <t>Gimnaziul Ișnovăț unirea blocurilor de studii printr-o încăpere închisă</t>
  </si>
  <si>
    <t>Gimnaziul Cimișeni construcția unui bloc de studii</t>
  </si>
  <si>
    <t>1.17</t>
  </si>
  <si>
    <t>1.18</t>
  </si>
  <si>
    <t>Reparația curentă a pardoselii la casa de cultură Gr. Sîrbu din or. Criuleni</t>
  </si>
  <si>
    <t xml:space="preserve">Reparatia acoperisului si schimbarea ferestrelor la casa de cultura s. Ratus  </t>
  </si>
  <si>
    <t xml:space="preserve">Constructia estradei de vara in s. Ratus </t>
  </si>
  <si>
    <t>Finisarea lucrărilor de reparație a salii sportive din s. Drasliceni</t>
  </si>
  <si>
    <t>Înlocuirea  fotoliilor din sala de festivități din casa de cultură Gr. Sîrbu din or. Criuleni</t>
  </si>
  <si>
    <t>Reparația drumuirilor locale com Drăsliceni</t>
  </si>
  <si>
    <t>Construcția și reparația drumurilor locale in s. Izbeste</t>
  </si>
  <si>
    <t>Construcția cazangeriei autonome pe baze de gaze și peleți la SR Criuleni</t>
  </si>
  <si>
    <t>Unificarea sistemului de oxigen cu procurarea generatorului de Oxigen si construcția rampei</t>
  </si>
  <si>
    <t>Achiziționarea ultrasonografului class-expert</t>
  </si>
  <si>
    <t>Achiziționarea dispozitivelor moderne de igienă și curățenie în spital</t>
  </si>
  <si>
    <t>Crearea secției de reabilitare post COVID</t>
  </si>
  <si>
    <t xml:space="preserve">Transferul cabinetelor traumatologice de la et. 2 la et. 3, cu reparația și divizarea birourilor respective </t>
  </si>
  <si>
    <t>Gimnaziul Drăsliceni reparația scărilor centrale</t>
  </si>
  <si>
    <t>Gimnaziul Mașcăuți reconstrucția parțială a acoperișului clădirii gimnaziului</t>
  </si>
  <si>
    <t>Gimnaziul Răculești construcția blocului sanitar interior</t>
  </si>
  <si>
    <t>TOTAL</t>
  </si>
  <si>
    <t>1.19</t>
  </si>
  <si>
    <t>1.20</t>
  </si>
  <si>
    <t>1.21</t>
  </si>
  <si>
    <t xml:space="preserve">Amenajarea stadionului raional </t>
  </si>
  <si>
    <t>Construcția parcului fotovoltaic</t>
  </si>
  <si>
    <t>Construcția platformei industriale</t>
  </si>
  <si>
    <t>Perfecţionarea cadrelor, şcolarizarea producătorilor agricoli</t>
  </si>
  <si>
    <t>8.1</t>
  </si>
  <si>
    <t>Instruiri în cadrul raionului și republicane cu specialiști în domeniu</t>
  </si>
  <si>
    <t>APL I, ,DAEIRE, SF și agenții economici</t>
  </si>
  <si>
    <t>Elaborarea planului de consolidare economică a terenurilor  agricole</t>
  </si>
  <si>
    <t>8.2</t>
  </si>
  <si>
    <t xml:space="preserve"> Mese rotunde</t>
  </si>
  <si>
    <t>APL I, ,DAEIRE, SF și agenții economic</t>
  </si>
  <si>
    <t>Reducerea la minim a suprafeţelor de terenuri ne lucrate</t>
  </si>
  <si>
    <t>8.3</t>
  </si>
  <si>
    <t>Identificarea liderilor, doritori de a-şi lărgi suprafeţele</t>
  </si>
  <si>
    <t>Extinderea  suprafeţelor de terenuri irigate</t>
  </si>
  <si>
    <t>8.4</t>
  </si>
  <si>
    <t xml:space="preserve"> Conctrucţia bazinelor de acumulare:  s. Boşcana -1,5 mln lei, s. Maşcăuţi -2 mil. lei, SRL "Alvens agro " Carțin A, Criuleni, Coșernița,"Velfruct"SRL- 2mil.lei, s.Hrușova SRL" RONY&amp; Josan"-1,5 mln lei, c.Drăsliceni, GȚ ”Onica Alexandru” - 1,5 mln lei, or.Criuleni, AUAPI - 2 mln lei, or.Criuleni, SRL Agroenergia” - 1 mln lei, s.Miclești, SRL ”FANI” - 2 mln lei, s.Ișnovăț, SRL ”Ișcomagro”- 3 mln lei, s.Izbiște, SRL ”Prometeu T” - 3 mln lei, s.Boșcana, GȚ ”Budeanu Dumitru” - 2 mln lei, or.Criuleni, SRL ”Spiritardent” - 2 mln lei, s.Dubăsarii - Vechi, ”AUAPI” - 3 mln lei.</t>
  </si>
  <si>
    <t>APL I, ,DAEIRE şi SF</t>
  </si>
  <si>
    <t>deschiderea unei intreprinderi de procesare a materialelor seminciere</t>
  </si>
  <si>
    <t>8.5</t>
  </si>
  <si>
    <t>Inființarea intreprinderilor de prelucrare și păstrare a cerialelor în or. Criuleni: SA "Prometeu -T" - 4 mln lei, SRL ”Gorgan”-10 mln lei, SRL ”Agroelios” - 5 mln lei.</t>
  </si>
  <si>
    <t>Producerea legumelor în sol protejat</t>
  </si>
  <si>
    <t>8.6</t>
  </si>
  <si>
    <t xml:space="preserve">Organizarea iarmaroacelor în vederea promovării  agenților economici locali.  </t>
  </si>
  <si>
    <t>Stimularea utilării și reutilării tehnologice a fermelor  de creştere a animalelor</t>
  </si>
  <si>
    <t>8.7</t>
  </si>
  <si>
    <t>SRL ”CARNPRODLUX”, s.Cimișeni - 10 mln lei, SRL ”FITFOODS” s.Cimișeni - 15 mln lei, SRL "Porcobello", - 10 mln lei, SRL ”Schitagromex”, c.Hîrtopul Mare - 2 mln lei</t>
  </si>
  <si>
    <t>VIII. Direcția agricultură</t>
  </si>
  <si>
    <t xml:space="preserve">total </t>
  </si>
  <si>
    <t>anul</t>
  </si>
  <si>
    <t xml:space="preserve">  Planul de acțiuni pentru anul 2021 întru realizarea Strategiei de Dezvoltare social-economică a raionului Criuleni pentru anii 2021-2025</t>
  </si>
  <si>
    <t>Formarea profesională și dezvoltarea continuă a aptitudinilor și competențelor personalului care activează în sistemul de asistență socială.</t>
  </si>
  <si>
    <t>a)</t>
  </si>
  <si>
    <t>Dezvoltarea serviciului de asistență socială comunitară.</t>
  </si>
  <si>
    <t>Direcția AS și PF, SASC</t>
  </si>
  <si>
    <t>b)</t>
  </si>
  <si>
    <t>Instruirea personalului angajat în Direcția AS și PF în scopul formării profesionale.</t>
  </si>
  <si>
    <t xml:space="preserve">Direcția AS și PF, MMPSF </t>
  </si>
  <si>
    <t>Reintegrarea și reabilitarea socială a persoanelor vîrstnice și cu dizabilități.</t>
  </si>
  <si>
    <t>Organizarea și asigurarea serviciului de îngrijire socială la domiciliu a persoanelor în etate și cu dizabilități.</t>
  </si>
  <si>
    <t>Direcția AS și PF, SÎSD</t>
  </si>
  <si>
    <t>Organizarea și asigurarea serviciului ortopedie şi protezare</t>
  </si>
  <si>
    <t xml:space="preserve">Direcția AS și PF, SOP             </t>
  </si>
  <si>
    <t>Dezvoltarea și perfecționarea sistemului de ajutoare a familiilor defavorizate, în situație de risc.</t>
  </si>
  <si>
    <t>Acordarea suportului monetar familiilor/ persoanelor defavorizate, din Fondul SSP.</t>
  </si>
  <si>
    <t>DAS și PF, ANAS</t>
  </si>
  <si>
    <t>Acordarea sprijinului famililal pentru familiile în situație de risc din Fondul SSP</t>
  </si>
  <si>
    <t>c)</t>
  </si>
  <si>
    <t>Acordarea prestațiilor sociale pentru copiii plasați în serviciile sociale</t>
  </si>
  <si>
    <t>DAS și PF</t>
  </si>
  <si>
    <t>d)</t>
  </si>
  <si>
    <t>Acordarea ajutorului social.</t>
  </si>
  <si>
    <t>DAS și PF,  CNAS</t>
  </si>
  <si>
    <t>e)</t>
  </si>
  <si>
    <t>Acordarea ajutorului  pentru perioada rece a anului.</t>
  </si>
  <si>
    <t>j)</t>
  </si>
  <si>
    <t>casele de schimb valutar</t>
  </si>
  <si>
    <t>DAS și PF,  CSV</t>
  </si>
  <si>
    <t>i)</t>
  </si>
  <si>
    <t>Acordarea indemnizaţiei pentru copiii adoptaţi şi cei aflaţi sub tutelă/curatelă</t>
  </si>
  <si>
    <t>h)</t>
  </si>
  <si>
    <t>Acordarea compensațiilor pentru serviciile de transport.</t>
  </si>
  <si>
    <t>Asigurarea dezvoltării sistemului de protecție socială a copilului și familiei.</t>
  </si>
  <si>
    <t xml:space="preserve">Dezvoltarea serviciilor  pentru îngrijirea și educarea copiilor:Serviciul Case de Copii Tip Familial                      </t>
  </si>
  <si>
    <t>DAS și PF, CCTF, APP</t>
  </si>
  <si>
    <t>Dezvoltarea serviciilor  pentru îngrijirea și educarea copiilor:Serviciul                     Asistență Parentală Pofesionistă</t>
  </si>
  <si>
    <t xml:space="preserve">Dezvoltarea seviciului social "Asistenţă personală" </t>
  </si>
  <si>
    <t>DAS și PF,    SAP</t>
  </si>
  <si>
    <t>IX. Direcția asistență socială și protecția familiei</t>
  </si>
  <si>
    <t>total</t>
  </si>
  <si>
    <t>total toate direcțiile</t>
  </si>
  <si>
    <t>I. Construcții și reparații capitale</t>
  </si>
  <si>
    <t xml:space="preserve"> APL 1, DCGCA</t>
  </si>
  <si>
    <t>1.22</t>
  </si>
  <si>
    <t>APL1</t>
  </si>
  <si>
    <t xml:space="preserve">Executat </t>
  </si>
  <si>
    <t>Construcția fintina arteziana,  turn de apa si canalizare Stețcani</t>
  </si>
  <si>
    <t>Elaborarea documentației tehnice pentru reparația cantinei gimnaziului Jevreni</t>
  </si>
  <si>
    <t>Construcția sitemului de apeduct în comuna Dolinnoe localitatea Valea Satului</t>
  </si>
  <si>
    <t>2.7</t>
  </si>
  <si>
    <t>Elaborarea documentației tehnice pentru sistemul de apeduct la doua fintini arteziene in s. Jevreni</t>
  </si>
  <si>
    <t>2.8</t>
  </si>
  <si>
    <t>4.9</t>
  </si>
  <si>
    <t xml:space="preserve">Extinderea sistemului de iluminat stradal în s. Slobozia Dușca </t>
  </si>
  <si>
    <t>APL 1</t>
  </si>
  <si>
    <t>5.7</t>
  </si>
  <si>
    <t xml:space="preserve"> Modernizarea serviciilor de colectare și evacuare a deșeurilor solide și extinderea, în satele  Slobozia Dușca, Onițcani, Coșernița, Boșcana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</si>
</sst>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;[Red]0.0"/>
    <numFmt numFmtId="167" formatCode="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theme="1"/>
      <name val="Times New Roman"/>
      <family val="1"/>
      <charset val="204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8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8" xfId="1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vertical="center" wrapText="1"/>
    </xf>
    <xf numFmtId="0" fontId="0" fillId="0" borderId="2" xfId="0" applyBorder="1"/>
    <xf numFmtId="164" fontId="0" fillId="0" borderId="2" xfId="0" applyNumberFormat="1" applyBorder="1"/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top" wrapText="1"/>
    </xf>
    <xf numFmtId="14" fontId="11" fillId="0" borderId="2" xfId="0" applyNumberFormat="1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top" wrapText="1"/>
    </xf>
    <xf numFmtId="166" fontId="11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right" wrapText="1"/>
    </xf>
    <xf numFmtId="0" fontId="11" fillId="0" borderId="2" xfId="0" applyFont="1" applyBorder="1" applyAlignment="1">
      <alignment wrapText="1"/>
    </xf>
    <xf numFmtId="165" fontId="11" fillId="0" borderId="2" xfId="0" applyNumberFormat="1" applyFont="1" applyBorder="1" applyAlignment="1">
      <alignment horizontal="right" wrapText="1"/>
    </xf>
    <xf numFmtId="167" fontId="11" fillId="0" borderId="2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165" fontId="11" fillId="0" borderId="3" xfId="0" applyNumberFormat="1" applyFont="1" applyBorder="1" applyAlignment="1">
      <alignment horizontal="center" vertical="top" wrapText="1"/>
    </xf>
    <xf numFmtId="14" fontId="11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4" fontId="0" fillId="0" borderId="2" xfId="0" applyNumberFormat="1" applyBorder="1"/>
    <xf numFmtId="0" fontId="0" fillId="0" borderId="2" xfId="0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2"/>
  <sheetViews>
    <sheetView tabSelected="1" topLeftCell="A146" zoomScale="130" zoomScaleNormal="130" workbookViewId="0">
      <selection activeCell="I105" sqref="I105:K105"/>
    </sheetView>
  </sheetViews>
  <sheetFormatPr defaultRowHeight="15" x14ac:dyDescent="0.25"/>
  <cols>
    <col min="1" max="1" width="27.140625" customWidth="1"/>
    <col min="3" max="3" width="25.85546875" customWidth="1"/>
    <col min="4" max="4" width="10.85546875" bestFit="1" customWidth="1"/>
    <col min="5" max="6" width="9.85546875" bestFit="1" customWidth="1"/>
    <col min="7" max="8" width="10.85546875" bestFit="1" customWidth="1"/>
    <col min="10" max="10" width="11.5703125" customWidth="1"/>
    <col min="11" max="11" width="12.28515625" customWidth="1"/>
  </cols>
  <sheetData>
    <row r="1" spans="1:11" ht="37.5" customHeight="1" x14ac:dyDescent="0.25">
      <c r="A1" s="102" t="s">
        <v>235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x14ac:dyDescent="0.25">
      <c r="A3" s="103" t="s">
        <v>0</v>
      </c>
      <c r="B3" s="103" t="s">
        <v>1</v>
      </c>
      <c r="C3" s="103" t="s">
        <v>2</v>
      </c>
      <c r="D3" s="103" t="s">
        <v>3</v>
      </c>
      <c r="E3" s="103" t="s">
        <v>119</v>
      </c>
      <c r="F3" s="103"/>
      <c r="G3" s="103"/>
      <c r="H3" s="103"/>
      <c r="I3" s="103" t="s">
        <v>4</v>
      </c>
      <c r="J3" s="91" t="s">
        <v>280</v>
      </c>
      <c r="K3" s="92"/>
    </row>
    <row r="4" spans="1:11" ht="63" customHeight="1" x14ac:dyDescent="0.25">
      <c r="A4" s="103"/>
      <c r="B4" s="103"/>
      <c r="C4" s="103"/>
      <c r="D4" s="103"/>
      <c r="E4" s="1" t="s">
        <v>5</v>
      </c>
      <c r="F4" s="1" t="s">
        <v>6</v>
      </c>
      <c r="G4" s="1" t="s">
        <v>7</v>
      </c>
      <c r="H4" s="1" t="s">
        <v>8</v>
      </c>
      <c r="I4" s="103"/>
      <c r="J4" s="2" t="s">
        <v>234</v>
      </c>
      <c r="K4" s="2" t="s">
        <v>9</v>
      </c>
    </row>
    <row r="5" spans="1:11" x14ac:dyDescent="0.25">
      <c r="A5" s="107" t="s">
        <v>276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x14ac:dyDescent="0.25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</row>
    <row r="7" spans="1:11" ht="36" x14ac:dyDescent="0.25">
      <c r="A7" s="7" t="s">
        <v>51</v>
      </c>
      <c r="B7" s="3" t="s">
        <v>10</v>
      </c>
      <c r="C7" s="1" t="s">
        <v>49</v>
      </c>
      <c r="D7" s="4">
        <f>E7+F7+G7+H7</f>
        <v>800</v>
      </c>
      <c r="E7" s="4">
        <v>400</v>
      </c>
      <c r="F7" s="4">
        <v>0</v>
      </c>
      <c r="G7" s="4">
        <v>400</v>
      </c>
      <c r="H7" s="4">
        <v>0</v>
      </c>
      <c r="I7" s="11" t="s">
        <v>277</v>
      </c>
      <c r="J7" s="36"/>
      <c r="K7" s="12"/>
    </row>
    <row r="8" spans="1:11" ht="24" x14ac:dyDescent="0.25">
      <c r="A8" s="7" t="s">
        <v>50</v>
      </c>
      <c r="B8" s="3" t="s">
        <v>12</v>
      </c>
      <c r="C8" s="21" t="s">
        <v>52</v>
      </c>
      <c r="D8" s="4">
        <f t="shared" ref="D8:D28" si="0">E8+F8+G8+H8</f>
        <v>2500</v>
      </c>
      <c r="E8" s="5">
        <v>1000</v>
      </c>
      <c r="F8" s="5">
        <v>0</v>
      </c>
      <c r="G8" s="5">
        <v>0</v>
      </c>
      <c r="H8" s="5">
        <v>1500</v>
      </c>
      <c r="I8" s="11" t="s">
        <v>11</v>
      </c>
      <c r="J8" s="36"/>
      <c r="K8" s="12"/>
    </row>
    <row r="9" spans="1:11" ht="25.5" x14ac:dyDescent="0.25">
      <c r="A9" s="7" t="s">
        <v>53</v>
      </c>
      <c r="B9" s="3" t="s">
        <v>130</v>
      </c>
      <c r="C9" s="1" t="s">
        <v>49</v>
      </c>
      <c r="D9" s="4">
        <f t="shared" si="0"/>
        <v>4799</v>
      </c>
      <c r="E9" s="4">
        <v>0</v>
      </c>
      <c r="F9" s="4">
        <v>0</v>
      </c>
      <c r="G9" s="4">
        <v>4519</v>
      </c>
      <c r="H9" s="4">
        <v>280</v>
      </c>
      <c r="I9" s="11" t="s">
        <v>11</v>
      </c>
      <c r="J9" s="36"/>
      <c r="K9" s="12"/>
    </row>
    <row r="10" spans="1:11" ht="24" x14ac:dyDescent="0.25">
      <c r="A10" s="7" t="s">
        <v>54</v>
      </c>
      <c r="B10" s="3" t="s">
        <v>13</v>
      </c>
      <c r="C10" s="21" t="s">
        <v>52</v>
      </c>
      <c r="D10" s="4">
        <f t="shared" si="0"/>
        <v>3200</v>
      </c>
      <c r="E10" s="4">
        <v>200</v>
      </c>
      <c r="F10" s="4">
        <v>0</v>
      </c>
      <c r="G10" s="4">
        <v>1000</v>
      </c>
      <c r="H10" s="4">
        <v>2000</v>
      </c>
      <c r="I10" s="11" t="s">
        <v>11</v>
      </c>
      <c r="J10" s="36"/>
      <c r="K10" s="12"/>
    </row>
    <row r="11" spans="1:11" ht="23.25" customHeight="1" x14ac:dyDescent="0.25">
      <c r="A11" s="7" t="s">
        <v>55</v>
      </c>
      <c r="B11" s="3" t="s">
        <v>14</v>
      </c>
      <c r="C11" s="1" t="s">
        <v>49</v>
      </c>
      <c r="D11" s="4">
        <f t="shared" si="0"/>
        <v>1000</v>
      </c>
      <c r="E11" s="4">
        <v>100</v>
      </c>
      <c r="F11" s="4">
        <v>0</v>
      </c>
      <c r="G11" s="4">
        <v>0</v>
      </c>
      <c r="H11" s="4">
        <v>900</v>
      </c>
      <c r="I11" s="11" t="s">
        <v>11</v>
      </c>
      <c r="J11" s="36"/>
      <c r="K11" s="12"/>
    </row>
    <row r="12" spans="1:11" ht="25.5" x14ac:dyDescent="0.25">
      <c r="A12" s="25" t="s">
        <v>186</v>
      </c>
      <c r="B12" s="3" t="s">
        <v>15</v>
      </c>
      <c r="C12" s="21" t="s">
        <v>49</v>
      </c>
      <c r="D12" s="4">
        <f t="shared" si="0"/>
        <v>1500</v>
      </c>
      <c r="E12" s="4">
        <v>1000</v>
      </c>
      <c r="F12" s="4">
        <v>0</v>
      </c>
      <c r="G12" s="4">
        <v>0</v>
      </c>
      <c r="H12" s="4">
        <v>500</v>
      </c>
      <c r="I12" s="11" t="s">
        <v>11</v>
      </c>
      <c r="J12" s="36"/>
      <c r="K12" s="12"/>
    </row>
    <row r="13" spans="1:11" ht="25.5" x14ac:dyDescent="0.25">
      <c r="A13" s="25" t="s">
        <v>187</v>
      </c>
      <c r="B13" s="3" t="s">
        <v>16</v>
      </c>
      <c r="C13" s="21" t="s">
        <v>49</v>
      </c>
      <c r="D13" s="4">
        <f t="shared" si="0"/>
        <v>300</v>
      </c>
      <c r="E13" s="4">
        <v>300</v>
      </c>
      <c r="F13" s="4">
        <v>0</v>
      </c>
      <c r="G13" s="4">
        <v>0</v>
      </c>
      <c r="H13" s="4">
        <v>0</v>
      </c>
      <c r="I13" s="11" t="s">
        <v>11</v>
      </c>
      <c r="J13" s="36"/>
      <c r="K13" s="12"/>
    </row>
    <row r="14" spans="1:11" ht="25.5" x14ac:dyDescent="0.25">
      <c r="A14" s="7" t="s">
        <v>56</v>
      </c>
      <c r="B14" s="3" t="s">
        <v>17</v>
      </c>
      <c r="C14" s="1" t="s">
        <v>49</v>
      </c>
      <c r="D14" s="4">
        <f t="shared" si="0"/>
        <v>1700</v>
      </c>
      <c r="E14" s="4">
        <v>300</v>
      </c>
      <c r="F14" s="4">
        <v>0</v>
      </c>
      <c r="G14" s="4">
        <v>700</v>
      </c>
      <c r="H14" s="4">
        <v>700</v>
      </c>
      <c r="I14" s="11" t="s">
        <v>11</v>
      </c>
      <c r="J14" s="36"/>
      <c r="K14" s="12"/>
    </row>
    <row r="15" spans="1:11" ht="25.5" x14ac:dyDescent="0.25">
      <c r="A15" s="7" t="s">
        <v>57</v>
      </c>
      <c r="B15" s="3" t="s">
        <v>18</v>
      </c>
      <c r="C15" s="1" t="s">
        <v>49</v>
      </c>
      <c r="D15" s="4">
        <f t="shared" si="0"/>
        <v>1400</v>
      </c>
      <c r="E15" s="4">
        <v>300</v>
      </c>
      <c r="F15" s="4">
        <v>0</v>
      </c>
      <c r="G15" s="4">
        <v>0</v>
      </c>
      <c r="H15" s="4">
        <v>1100</v>
      </c>
      <c r="I15" s="11" t="s">
        <v>11</v>
      </c>
      <c r="J15" s="36"/>
      <c r="K15" s="12"/>
    </row>
    <row r="16" spans="1:11" ht="25.5" x14ac:dyDescent="0.25">
      <c r="A16" s="13" t="s">
        <v>58</v>
      </c>
      <c r="B16" s="3" t="s">
        <v>19</v>
      </c>
      <c r="C16" s="1" t="s">
        <v>49</v>
      </c>
      <c r="D16" s="4">
        <f t="shared" si="0"/>
        <v>500</v>
      </c>
      <c r="E16" s="4">
        <v>400</v>
      </c>
      <c r="F16" s="4">
        <v>0</v>
      </c>
      <c r="G16" s="4">
        <v>0</v>
      </c>
      <c r="H16" s="4">
        <v>100</v>
      </c>
      <c r="I16" s="11" t="s">
        <v>11</v>
      </c>
      <c r="J16" s="36"/>
      <c r="K16" s="12"/>
    </row>
    <row r="17" spans="1:11" ht="25.5" x14ac:dyDescent="0.25">
      <c r="A17" s="13" t="s">
        <v>188</v>
      </c>
      <c r="B17" s="3" t="s">
        <v>131</v>
      </c>
      <c r="C17" s="21" t="s">
        <v>49</v>
      </c>
      <c r="D17" s="4">
        <f t="shared" si="0"/>
        <v>1000</v>
      </c>
      <c r="E17" s="5">
        <v>1000</v>
      </c>
      <c r="F17" s="5">
        <v>0</v>
      </c>
      <c r="G17" s="5">
        <v>0</v>
      </c>
      <c r="H17" s="5">
        <v>0</v>
      </c>
      <c r="I17" s="11" t="s">
        <v>11</v>
      </c>
      <c r="J17" s="36"/>
      <c r="K17" s="12"/>
    </row>
    <row r="18" spans="1:11" ht="25.5" x14ac:dyDescent="0.25">
      <c r="A18" s="7" t="s">
        <v>59</v>
      </c>
      <c r="B18" s="3" t="s">
        <v>132</v>
      </c>
      <c r="C18" s="21" t="s">
        <v>49</v>
      </c>
      <c r="D18" s="4">
        <f t="shared" si="0"/>
        <v>1050</v>
      </c>
      <c r="E18" s="5">
        <v>150</v>
      </c>
      <c r="F18" s="5">
        <v>0</v>
      </c>
      <c r="G18" s="5">
        <v>700</v>
      </c>
      <c r="H18" s="5">
        <v>200</v>
      </c>
      <c r="I18" s="11" t="s">
        <v>11</v>
      </c>
      <c r="J18" s="36"/>
      <c r="K18" s="12"/>
    </row>
    <row r="19" spans="1:11" ht="24" x14ac:dyDescent="0.25">
      <c r="A19" s="7" t="s">
        <v>60</v>
      </c>
      <c r="B19" s="3" t="s">
        <v>133</v>
      </c>
      <c r="C19" s="21" t="s">
        <v>61</v>
      </c>
      <c r="D19" s="4">
        <f t="shared" si="0"/>
        <v>500</v>
      </c>
      <c r="E19" s="5">
        <v>200</v>
      </c>
      <c r="F19" s="5">
        <v>0</v>
      </c>
      <c r="G19" s="5">
        <v>300</v>
      </c>
      <c r="H19" s="5">
        <v>0</v>
      </c>
      <c r="I19" s="11" t="s">
        <v>11</v>
      </c>
      <c r="J19" s="36"/>
      <c r="K19" s="12"/>
    </row>
    <row r="20" spans="1:11" ht="36" x14ac:dyDescent="0.25">
      <c r="A20" s="7" t="s">
        <v>62</v>
      </c>
      <c r="B20" s="3" t="s">
        <v>20</v>
      </c>
      <c r="C20" s="21" t="s">
        <v>49</v>
      </c>
      <c r="D20" s="4">
        <f t="shared" si="0"/>
        <v>9488</v>
      </c>
      <c r="E20" s="5">
        <v>1423</v>
      </c>
      <c r="F20" s="5">
        <v>0</v>
      </c>
      <c r="G20" s="5">
        <v>0</v>
      </c>
      <c r="H20" s="5">
        <v>8065</v>
      </c>
      <c r="I20" s="11" t="s">
        <v>11</v>
      </c>
      <c r="J20" s="36"/>
      <c r="K20" s="12"/>
    </row>
    <row r="21" spans="1:11" ht="32.25" customHeight="1" x14ac:dyDescent="0.25">
      <c r="A21" s="25" t="s">
        <v>185</v>
      </c>
      <c r="B21" s="3" t="s">
        <v>21</v>
      </c>
      <c r="C21" s="21" t="s">
        <v>49</v>
      </c>
      <c r="D21" s="4">
        <f t="shared" si="0"/>
        <v>500</v>
      </c>
      <c r="E21" s="5">
        <v>500</v>
      </c>
      <c r="F21" s="5">
        <v>0</v>
      </c>
      <c r="G21" s="5">
        <v>0</v>
      </c>
      <c r="H21" s="5">
        <v>0</v>
      </c>
      <c r="I21" s="11" t="s">
        <v>11</v>
      </c>
      <c r="J21" s="36"/>
      <c r="K21" s="12"/>
    </row>
    <row r="22" spans="1:11" ht="33.75" customHeight="1" x14ac:dyDescent="0.25">
      <c r="A22" s="25" t="s">
        <v>189</v>
      </c>
      <c r="B22" s="3" t="s">
        <v>22</v>
      </c>
      <c r="C22" s="21" t="s">
        <v>49</v>
      </c>
      <c r="D22" s="4">
        <f t="shared" si="0"/>
        <v>1000</v>
      </c>
      <c r="E22" s="5">
        <v>1000</v>
      </c>
      <c r="F22" s="5">
        <v>0</v>
      </c>
      <c r="G22" s="5">
        <v>0</v>
      </c>
      <c r="H22" s="5">
        <v>0</v>
      </c>
      <c r="I22" s="11" t="s">
        <v>11</v>
      </c>
      <c r="J22" s="36"/>
      <c r="K22" s="12"/>
    </row>
    <row r="23" spans="1:11" ht="25.5" x14ac:dyDescent="0.25">
      <c r="A23" s="7" t="s">
        <v>63</v>
      </c>
      <c r="B23" s="3" t="s">
        <v>183</v>
      </c>
      <c r="C23" s="1" t="s">
        <v>49</v>
      </c>
      <c r="D23" s="4">
        <f t="shared" si="0"/>
        <v>1950</v>
      </c>
      <c r="E23" s="4">
        <v>450</v>
      </c>
      <c r="F23" s="4">
        <v>0</v>
      </c>
      <c r="G23" s="4">
        <v>1500</v>
      </c>
      <c r="H23" s="4">
        <v>0</v>
      </c>
      <c r="I23" s="11" t="s">
        <v>11</v>
      </c>
      <c r="J23" s="36"/>
      <c r="K23" s="12"/>
    </row>
    <row r="24" spans="1:11" ht="25.5" x14ac:dyDescent="0.25">
      <c r="A24" s="25" t="s">
        <v>205</v>
      </c>
      <c r="B24" s="3" t="s">
        <v>184</v>
      </c>
      <c r="C24" s="44" t="s">
        <v>49</v>
      </c>
      <c r="D24" s="4">
        <v>500</v>
      </c>
      <c r="E24" s="4">
        <v>500</v>
      </c>
      <c r="F24" s="4">
        <v>0</v>
      </c>
      <c r="G24" s="4">
        <v>0</v>
      </c>
      <c r="H24" s="4">
        <v>0</v>
      </c>
      <c r="I24" s="11" t="s">
        <v>11</v>
      </c>
      <c r="J24" s="36"/>
      <c r="K24" s="12"/>
    </row>
    <row r="25" spans="1:11" ht="25.5" x14ac:dyDescent="0.25">
      <c r="A25" s="25" t="s">
        <v>206</v>
      </c>
      <c r="B25" s="3" t="s">
        <v>202</v>
      </c>
      <c r="C25" s="44" t="s">
        <v>49</v>
      </c>
      <c r="D25" s="4">
        <v>76100</v>
      </c>
      <c r="E25" s="4">
        <v>100</v>
      </c>
      <c r="F25" s="4">
        <v>0</v>
      </c>
      <c r="G25" s="4">
        <v>0</v>
      </c>
      <c r="H25" s="4">
        <v>76000</v>
      </c>
      <c r="I25" s="11" t="s">
        <v>11</v>
      </c>
      <c r="J25" s="36"/>
      <c r="K25" s="12"/>
    </row>
    <row r="26" spans="1:11" ht="25.5" x14ac:dyDescent="0.25">
      <c r="A26" s="25" t="s">
        <v>207</v>
      </c>
      <c r="B26" s="3" t="s">
        <v>203</v>
      </c>
      <c r="C26" s="44" t="s">
        <v>49</v>
      </c>
      <c r="D26" s="4">
        <v>5000</v>
      </c>
      <c r="E26" s="4">
        <v>0</v>
      </c>
      <c r="F26" s="4">
        <v>0</v>
      </c>
      <c r="G26" s="4">
        <v>0</v>
      </c>
      <c r="H26" s="4">
        <v>5000</v>
      </c>
      <c r="I26" s="11" t="s">
        <v>11</v>
      </c>
      <c r="J26" s="36"/>
      <c r="K26" s="12"/>
    </row>
    <row r="27" spans="1:11" ht="36" x14ac:dyDescent="0.25">
      <c r="A27" s="25" t="s">
        <v>282</v>
      </c>
      <c r="B27" s="3" t="s">
        <v>204</v>
      </c>
      <c r="C27" s="83" t="s">
        <v>49</v>
      </c>
      <c r="D27" s="4">
        <v>150</v>
      </c>
      <c r="E27" s="4">
        <v>150</v>
      </c>
      <c r="F27" s="4">
        <v>0</v>
      </c>
      <c r="G27" s="4">
        <v>0</v>
      </c>
      <c r="H27" s="4">
        <v>0</v>
      </c>
      <c r="I27" s="11" t="s">
        <v>279</v>
      </c>
      <c r="J27" s="36"/>
      <c r="K27" s="12"/>
    </row>
    <row r="28" spans="1:11" ht="25.5" x14ac:dyDescent="0.25">
      <c r="A28" s="7" t="s">
        <v>66</v>
      </c>
      <c r="B28" s="3" t="s">
        <v>278</v>
      </c>
      <c r="C28" s="1" t="s">
        <v>49</v>
      </c>
      <c r="D28" s="4">
        <f t="shared" si="0"/>
        <v>700</v>
      </c>
      <c r="E28" s="4">
        <v>500</v>
      </c>
      <c r="F28" s="4">
        <v>0</v>
      </c>
      <c r="G28" s="4">
        <v>0</v>
      </c>
      <c r="H28" s="4">
        <v>200</v>
      </c>
      <c r="I28" s="11" t="s">
        <v>11</v>
      </c>
      <c r="J28" s="36"/>
      <c r="K28" s="12"/>
    </row>
    <row r="29" spans="1:11" x14ac:dyDescent="0.25">
      <c r="A29" s="50"/>
      <c r="B29" s="51"/>
      <c r="C29" s="56" t="s">
        <v>201</v>
      </c>
      <c r="D29" s="57">
        <f>SUM(D7:D28)</f>
        <v>115637</v>
      </c>
      <c r="E29" s="57">
        <f>SUM(E7:E28)</f>
        <v>9973</v>
      </c>
      <c r="F29" s="57">
        <f>SUM(F7:F28)</f>
        <v>0</v>
      </c>
      <c r="G29" s="57">
        <f>SUM(G7:G28)</f>
        <v>9119</v>
      </c>
      <c r="H29" s="57">
        <f>SUM(H7:H28)</f>
        <v>96545</v>
      </c>
      <c r="I29" s="52"/>
      <c r="J29" s="53"/>
      <c r="K29" s="54"/>
    </row>
    <row r="30" spans="1:11" ht="47.25" customHeight="1" x14ac:dyDescent="0.25">
      <c r="A30" s="85" t="s">
        <v>64</v>
      </c>
      <c r="B30" s="86"/>
      <c r="C30" s="86"/>
      <c r="D30" s="86"/>
      <c r="E30" s="86"/>
      <c r="F30" s="86"/>
      <c r="G30" s="86"/>
      <c r="H30" s="86"/>
      <c r="I30" s="86"/>
      <c r="J30" s="86"/>
      <c r="K30" s="87"/>
    </row>
    <row r="31" spans="1:11" ht="15.75" x14ac:dyDescent="0.25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29"/>
    </row>
    <row r="32" spans="1:11" ht="25.5" x14ac:dyDescent="0.25">
      <c r="A32" s="25" t="s">
        <v>281</v>
      </c>
      <c r="B32" s="3" t="s">
        <v>23</v>
      </c>
      <c r="C32" s="1" t="s">
        <v>49</v>
      </c>
      <c r="D32" s="4">
        <f>E32+F32+G32+H32</f>
        <v>9420</v>
      </c>
      <c r="E32" s="4">
        <v>1413</v>
      </c>
      <c r="F32" s="4">
        <v>0</v>
      </c>
      <c r="G32" s="4">
        <v>0</v>
      </c>
      <c r="H32" s="4">
        <v>8007</v>
      </c>
      <c r="I32" s="11" t="s">
        <v>11</v>
      </c>
      <c r="J32" s="36"/>
      <c r="K32" s="32"/>
    </row>
    <row r="33" spans="1:11" ht="36" x14ac:dyDescent="0.25">
      <c r="A33" s="7" t="s">
        <v>65</v>
      </c>
      <c r="B33" s="3" t="s">
        <v>134</v>
      </c>
      <c r="C33" s="1" t="s">
        <v>49</v>
      </c>
      <c r="D33" s="4">
        <f t="shared" ref="D33:D38" si="1">E33+F33+G33+H33</f>
        <v>1400</v>
      </c>
      <c r="E33" s="4">
        <v>1100</v>
      </c>
      <c r="F33" s="4">
        <v>0</v>
      </c>
      <c r="G33" s="4">
        <v>300</v>
      </c>
      <c r="H33" s="4">
        <v>0</v>
      </c>
      <c r="I33" s="11" t="s">
        <v>11</v>
      </c>
      <c r="J33" s="36"/>
      <c r="K33" s="12"/>
    </row>
    <row r="34" spans="1:11" ht="39" customHeight="1" x14ac:dyDescent="0.25">
      <c r="A34" s="14" t="s">
        <v>67</v>
      </c>
      <c r="B34" s="20" t="s">
        <v>135</v>
      </c>
      <c r="C34" s="45" t="s">
        <v>68</v>
      </c>
      <c r="D34" s="4">
        <f t="shared" si="1"/>
        <v>6000</v>
      </c>
      <c r="E34" s="6">
        <v>800</v>
      </c>
      <c r="F34" s="6">
        <v>0</v>
      </c>
      <c r="G34" s="6">
        <v>0</v>
      </c>
      <c r="H34" s="6">
        <v>5200</v>
      </c>
      <c r="I34" s="15" t="s">
        <v>11</v>
      </c>
      <c r="J34" s="42"/>
      <c r="K34" s="16"/>
    </row>
    <row r="35" spans="1:11" s="48" customFormat="1" ht="39" customHeight="1" x14ac:dyDescent="0.25">
      <c r="A35" s="25" t="s">
        <v>69</v>
      </c>
      <c r="B35" s="3" t="s">
        <v>136</v>
      </c>
      <c r="C35" s="44" t="s">
        <v>49</v>
      </c>
      <c r="D35" s="4">
        <f t="shared" si="1"/>
        <v>300</v>
      </c>
      <c r="E35" s="4">
        <v>300</v>
      </c>
      <c r="F35" s="4">
        <v>0</v>
      </c>
      <c r="G35" s="4">
        <v>0</v>
      </c>
      <c r="H35" s="4">
        <v>0</v>
      </c>
      <c r="I35" s="11" t="s">
        <v>11</v>
      </c>
      <c r="J35" s="36"/>
      <c r="K35" s="12"/>
    </row>
    <row r="36" spans="1:11" ht="39" customHeight="1" x14ac:dyDescent="0.25">
      <c r="A36" s="17" t="s">
        <v>70</v>
      </c>
      <c r="B36" s="8" t="s">
        <v>24</v>
      </c>
      <c r="C36" s="9" t="s">
        <v>49</v>
      </c>
      <c r="D36" s="4">
        <v>1200</v>
      </c>
      <c r="E36" s="10">
        <v>500</v>
      </c>
      <c r="F36" s="10">
        <v>0</v>
      </c>
      <c r="G36" s="10">
        <v>0</v>
      </c>
      <c r="H36" s="10">
        <v>0</v>
      </c>
      <c r="I36" s="18" t="s">
        <v>11</v>
      </c>
      <c r="J36" s="47"/>
      <c r="K36" s="19"/>
    </row>
    <row r="37" spans="1:11" ht="39" customHeight="1" x14ac:dyDescent="0.25">
      <c r="A37" s="17" t="s">
        <v>285</v>
      </c>
      <c r="B37" s="8" t="s">
        <v>25</v>
      </c>
      <c r="C37" s="9" t="s">
        <v>49</v>
      </c>
      <c r="D37" s="4">
        <v>150</v>
      </c>
      <c r="E37" s="10">
        <v>150</v>
      </c>
      <c r="F37" s="10">
        <v>0</v>
      </c>
      <c r="G37" s="10">
        <v>0</v>
      </c>
      <c r="H37" s="10">
        <v>0</v>
      </c>
      <c r="I37" s="18" t="s">
        <v>279</v>
      </c>
      <c r="J37" s="47"/>
      <c r="K37" s="19"/>
    </row>
    <row r="38" spans="1:11" ht="37.5" customHeight="1" x14ac:dyDescent="0.25">
      <c r="A38" s="7" t="s">
        <v>71</v>
      </c>
      <c r="B38" s="3" t="s">
        <v>284</v>
      </c>
      <c r="C38" s="1" t="s">
        <v>49</v>
      </c>
      <c r="D38" s="4">
        <f t="shared" si="1"/>
        <v>2200</v>
      </c>
      <c r="E38" s="4">
        <v>200</v>
      </c>
      <c r="F38" s="4">
        <v>0</v>
      </c>
      <c r="G38" s="4">
        <v>0</v>
      </c>
      <c r="H38" s="4">
        <v>2000</v>
      </c>
      <c r="I38" s="11" t="s">
        <v>11</v>
      </c>
      <c r="J38" s="36"/>
      <c r="K38" s="12"/>
    </row>
    <row r="39" spans="1:11" ht="37.5" customHeight="1" x14ac:dyDescent="0.25">
      <c r="A39" s="25" t="s">
        <v>283</v>
      </c>
      <c r="B39" s="3" t="s">
        <v>286</v>
      </c>
      <c r="C39" s="83" t="s">
        <v>49</v>
      </c>
      <c r="D39" s="4">
        <v>1751.79</v>
      </c>
      <c r="E39" s="4">
        <v>370</v>
      </c>
      <c r="F39" s="4">
        <v>0</v>
      </c>
      <c r="G39" s="4">
        <v>0</v>
      </c>
      <c r="H39" s="4">
        <v>1381</v>
      </c>
      <c r="I39" s="11" t="s">
        <v>11</v>
      </c>
      <c r="J39" s="36"/>
      <c r="K39" s="12"/>
    </row>
    <row r="40" spans="1:11" x14ac:dyDescent="0.25">
      <c r="A40" s="50"/>
      <c r="B40" s="51"/>
      <c r="C40" s="56" t="s">
        <v>201</v>
      </c>
      <c r="D40" s="57">
        <f>SUM(D32:D38)</f>
        <v>20670</v>
      </c>
      <c r="E40" s="57">
        <f>SUM(E32:E39)</f>
        <v>4833</v>
      </c>
      <c r="F40" s="57">
        <f>SUM(F32:F39)</f>
        <v>0</v>
      </c>
      <c r="G40" s="57">
        <f>SUM(G32:G39)</f>
        <v>300</v>
      </c>
      <c r="H40" s="57">
        <f>SUM(H32:H39)</f>
        <v>16588</v>
      </c>
      <c r="I40" s="52"/>
      <c r="J40" s="53"/>
      <c r="K40" s="54"/>
    </row>
    <row r="41" spans="1:11" ht="31.5" customHeight="1" x14ac:dyDescent="0.25">
      <c r="A41" s="85" t="s">
        <v>72</v>
      </c>
      <c r="B41" s="86"/>
      <c r="C41" s="86"/>
      <c r="D41" s="86"/>
      <c r="E41" s="86"/>
      <c r="F41" s="86"/>
      <c r="G41" s="86"/>
      <c r="H41" s="86"/>
      <c r="I41" s="86"/>
      <c r="J41" s="86"/>
      <c r="K41" s="87"/>
    </row>
    <row r="42" spans="1:11" ht="15.75" x14ac:dyDescent="0.2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29"/>
    </row>
    <row r="43" spans="1:11" ht="25.5" x14ac:dyDescent="0.25">
      <c r="A43" s="7" t="s">
        <v>73</v>
      </c>
      <c r="B43" s="3" t="s">
        <v>26</v>
      </c>
      <c r="C43" s="1" t="s">
        <v>49</v>
      </c>
      <c r="D43" s="4">
        <f>E43+F43+G43+H43</f>
        <v>1200</v>
      </c>
      <c r="E43" s="4">
        <v>200</v>
      </c>
      <c r="F43" s="4">
        <v>0</v>
      </c>
      <c r="G43" s="4">
        <v>1000</v>
      </c>
      <c r="H43" s="4">
        <v>0</v>
      </c>
      <c r="I43" s="11" t="s">
        <v>11</v>
      </c>
      <c r="J43" s="36"/>
      <c r="K43" s="32"/>
    </row>
    <row r="44" spans="1:11" ht="25.5" x14ac:dyDescent="0.25">
      <c r="A44" s="7" t="s">
        <v>84</v>
      </c>
      <c r="B44" s="3" t="s">
        <v>27</v>
      </c>
      <c r="C44" s="1" t="s">
        <v>49</v>
      </c>
      <c r="D44" s="4">
        <f t="shared" ref="D44:D68" si="2">E44+F44+G44+H44</f>
        <v>100</v>
      </c>
      <c r="E44" s="4">
        <v>0</v>
      </c>
      <c r="F44" s="4">
        <v>0</v>
      </c>
      <c r="G44" s="4">
        <v>100</v>
      </c>
      <c r="H44" s="4">
        <v>0</v>
      </c>
      <c r="I44" s="11" t="s">
        <v>11</v>
      </c>
      <c r="J44" s="36"/>
      <c r="K44" s="12"/>
    </row>
    <row r="45" spans="1:11" ht="25.5" x14ac:dyDescent="0.25">
      <c r="A45" s="7" t="s">
        <v>85</v>
      </c>
      <c r="B45" s="3" t="s">
        <v>28</v>
      </c>
      <c r="C45" s="1" t="s">
        <v>49</v>
      </c>
      <c r="D45" s="4">
        <f t="shared" si="2"/>
        <v>900</v>
      </c>
      <c r="E45" s="4">
        <v>900</v>
      </c>
      <c r="F45" s="4">
        <v>0</v>
      </c>
      <c r="G45" s="4">
        <v>0</v>
      </c>
      <c r="H45" s="4">
        <v>0</v>
      </c>
      <c r="I45" s="11" t="s">
        <v>11</v>
      </c>
      <c r="J45" s="36"/>
      <c r="K45" s="12"/>
    </row>
    <row r="46" spans="1:11" ht="25.5" x14ac:dyDescent="0.25">
      <c r="A46" s="7" t="s">
        <v>86</v>
      </c>
      <c r="B46" s="3" t="s">
        <v>74</v>
      </c>
      <c r="C46" s="1" t="s">
        <v>49</v>
      </c>
      <c r="D46" s="4">
        <f t="shared" si="2"/>
        <v>1300</v>
      </c>
      <c r="E46" s="4">
        <v>300</v>
      </c>
      <c r="F46" s="4">
        <v>0</v>
      </c>
      <c r="G46" s="4">
        <v>1000</v>
      </c>
      <c r="H46" s="4">
        <v>0</v>
      </c>
      <c r="I46" s="11" t="s">
        <v>11</v>
      </c>
      <c r="J46" s="36"/>
      <c r="K46" s="12"/>
    </row>
    <row r="47" spans="1:11" ht="25.5" x14ac:dyDescent="0.25">
      <c r="A47" s="7" t="s">
        <v>87</v>
      </c>
      <c r="B47" s="3" t="s">
        <v>75</v>
      </c>
      <c r="C47" s="21" t="s">
        <v>49</v>
      </c>
      <c r="D47" s="4">
        <v>1200</v>
      </c>
      <c r="E47" s="5">
        <v>200</v>
      </c>
      <c r="F47" s="5">
        <v>0</v>
      </c>
      <c r="G47" s="5">
        <v>1000</v>
      </c>
      <c r="H47" s="5">
        <v>0</v>
      </c>
      <c r="I47" s="11" t="s">
        <v>11</v>
      </c>
      <c r="J47" s="36"/>
      <c r="K47" s="12"/>
    </row>
    <row r="48" spans="1:11" ht="25.5" x14ac:dyDescent="0.25">
      <c r="A48" s="7" t="s">
        <v>88</v>
      </c>
      <c r="B48" s="3" t="s">
        <v>76</v>
      </c>
      <c r="C48" s="1" t="s">
        <v>49</v>
      </c>
      <c r="D48" s="4">
        <f t="shared" si="2"/>
        <v>1500</v>
      </c>
      <c r="E48" s="4">
        <v>140</v>
      </c>
      <c r="F48" s="4">
        <v>0</v>
      </c>
      <c r="G48" s="4">
        <v>1360</v>
      </c>
      <c r="H48" s="4">
        <v>0</v>
      </c>
      <c r="I48" s="11" t="s">
        <v>11</v>
      </c>
      <c r="J48" s="36"/>
      <c r="K48" s="12"/>
    </row>
    <row r="49" spans="1:11" ht="25.5" x14ac:dyDescent="0.25">
      <c r="A49" s="7" t="s">
        <v>89</v>
      </c>
      <c r="B49" s="3" t="s">
        <v>77</v>
      </c>
      <c r="C49" s="21" t="s">
        <v>49</v>
      </c>
      <c r="D49" s="4">
        <f t="shared" si="2"/>
        <v>1200</v>
      </c>
      <c r="E49" s="5">
        <v>200</v>
      </c>
      <c r="F49" s="5">
        <v>0</v>
      </c>
      <c r="G49" s="5">
        <v>1000</v>
      </c>
      <c r="H49" s="5">
        <v>0</v>
      </c>
      <c r="I49" s="11" t="s">
        <v>11</v>
      </c>
      <c r="J49" s="36"/>
      <c r="K49" s="12"/>
    </row>
    <row r="50" spans="1:11" ht="25.5" x14ac:dyDescent="0.25">
      <c r="A50" s="7" t="s">
        <v>90</v>
      </c>
      <c r="B50" s="3" t="s">
        <v>78</v>
      </c>
      <c r="C50" s="1" t="s">
        <v>49</v>
      </c>
      <c r="D50" s="4">
        <f t="shared" si="2"/>
        <v>1160</v>
      </c>
      <c r="E50" s="4">
        <v>160</v>
      </c>
      <c r="F50" s="4">
        <v>0</v>
      </c>
      <c r="G50" s="4">
        <v>1000</v>
      </c>
      <c r="H50" s="4">
        <v>0</v>
      </c>
      <c r="I50" s="11" t="s">
        <v>11</v>
      </c>
      <c r="J50" s="36"/>
      <c r="K50" s="12"/>
    </row>
    <row r="51" spans="1:11" ht="36" x14ac:dyDescent="0.25">
      <c r="A51" s="7" t="s">
        <v>91</v>
      </c>
      <c r="B51" s="3" t="s">
        <v>79</v>
      </c>
      <c r="C51" s="26" t="s">
        <v>129</v>
      </c>
      <c r="D51" s="4">
        <f t="shared" si="2"/>
        <v>4200</v>
      </c>
      <c r="E51" s="4">
        <v>200</v>
      </c>
      <c r="F51" s="4">
        <v>0</v>
      </c>
      <c r="G51" s="4">
        <v>4000</v>
      </c>
      <c r="H51" s="4">
        <v>0</v>
      </c>
      <c r="I51" s="11" t="s">
        <v>11</v>
      </c>
      <c r="J51" s="36"/>
      <c r="K51" s="12"/>
    </row>
    <row r="52" spans="1:11" ht="25.5" x14ac:dyDescent="0.25">
      <c r="A52" s="7" t="s">
        <v>92</v>
      </c>
      <c r="B52" s="3" t="s">
        <v>80</v>
      </c>
      <c r="C52" s="21" t="s">
        <v>49</v>
      </c>
      <c r="D52" s="4">
        <f t="shared" si="2"/>
        <v>1200</v>
      </c>
      <c r="E52" s="5">
        <v>200</v>
      </c>
      <c r="F52" s="5">
        <v>0</v>
      </c>
      <c r="G52" s="5">
        <v>1000</v>
      </c>
      <c r="H52" s="5">
        <v>0</v>
      </c>
      <c r="I52" s="11" t="s">
        <v>11</v>
      </c>
      <c r="J52" s="36"/>
      <c r="K52" s="12"/>
    </row>
    <row r="53" spans="1:11" ht="25.5" x14ac:dyDescent="0.25">
      <c r="A53" s="7" t="s">
        <v>93</v>
      </c>
      <c r="B53" s="3" t="s">
        <v>81</v>
      </c>
      <c r="C53" s="1" t="s">
        <v>49</v>
      </c>
      <c r="D53" s="4">
        <f t="shared" si="2"/>
        <v>3000</v>
      </c>
      <c r="E53" s="4">
        <v>500</v>
      </c>
      <c r="F53" s="4">
        <v>0</v>
      </c>
      <c r="G53" s="4">
        <v>2500</v>
      </c>
      <c r="H53" s="4">
        <v>0</v>
      </c>
      <c r="I53" s="11" t="s">
        <v>11</v>
      </c>
      <c r="J53" s="36"/>
      <c r="K53" s="12"/>
    </row>
    <row r="54" spans="1:11" ht="25.5" x14ac:dyDescent="0.25">
      <c r="A54" s="7" t="s">
        <v>94</v>
      </c>
      <c r="B54" s="3" t="s">
        <v>82</v>
      </c>
      <c r="C54" s="1" t="s">
        <v>49</v>
      </c>
      <c r="D54" s="4">
        <f t="shared" si="2"/>
        <v>50</v>
      </c>
      <c r="E54" s="4">
        <v>50</v>
      </c>
      <c r="F54" s="4">
        <v>0</v>
      </c>
      <c r="G54" s="4">
        <v>0</v>
      </c>
      <c r="H54" s="4">
        <v>0</v>
      </c>
      <c r="I54" s="11" t="s">
        <v>11</v>
      </c>
      <c r="J54" s="36"/>
      <c r="K54" s="12"/>
    </row>
    <row r="55" spans="1:11" ht="25.5" x14ac:dyDescent="0.25">
      <c r="A55" s="7" t="s">
        <v>95</v>
      </c>
      <c r="B55" s="3" t="s">
        <v>83</v>
      </c>
      <c r="C55" s="1" t="s">
        <v>49</v>
      </c>
      <c r="D55" s="4">
        <f t="shared" si="2"/>
        <v>2900</v>
      </c>
      <c r="E55" s="4">
        <v>900</v>
      </c>
      <c r="F55" s="4">
        <v>0</v>
      </c>
      <c r="G55" s="4">
        <v>2000</v>
      </c>
      <c r="H55" s="4">
        <v>0</v>
      </c>
      <c r="I55" s="11" t="s">
        <v>11</v>
      </c>
      <c r="J55" s="36"/>
      <c r="K55" s="12"/>
    </row>
    <row r="56" spans="1:11" ht="25.5" x14ac:dyDescent="0.25">
      <c r="A56" s="7" t="s">
        <v>96</v>
      </c>
      <c r="B56" s="3" t="s">
        <v>97</v>
      </c>
      <c r="C56" s="1" t="s">
        <v>49</v>
      </c>
      <c r="D56" s="4">
        <v>2500</v>
      </c>
      <c r="E56" s="4">
        <v>500</v>
      </c>
      <c r="F56" s="4">
        <v>0</v>
      </c>
      <c r="G56" s="4">
        <v>2000</v>
      </c>
      <c r="H56" s="4">
        <v>1000</v>
      </c>
      <c r="I56" s="11" t="s">
        <v>11</v>
      </c>
      <c r="J56" s="36"/>
      <c r="K56" s="12"/>
    </row>
    <row r="57" spans="1:11" ht="25.5" x14ac:dyDescent="0.25">
      <c r="A57" s="7" t="s">
        <v>106</v>
      </c>
      <c r="B57" s="3" t="s">
        <v>99</v>
      </c>
      <c r="C57" s="1" t="s">
        <v>49</v>
      </c>
      <c r="D57" s="4">
        <f t="shared" si="2"/>
        <v>1200</v>
      </c>
      <c r="E57" s="4">
        <v>200</v>
      </c>
      <c r="F57" s="4">
        <v>0</v>
      </c>
      <c r="G57" s="4">
        <v>1000</v>
      </c>
      <c r="H57" s="4">
        <v>0</v>
      </c>
      <c r="I57" s="11" t="s">
        <v>11</v>
      </c>
      <c r="J57" s="36"/>
      <c r="K57" s="12"/>
    </row>
    <row r="58" spans="1:11" ht="30.75" customHeight="1" x14ac:dyDescent="0.25">
      <c r="A58" s="7" t="s">
        <v>107</v>
      </c>
      <c r="B58" s="3" t="s">
        <v>98</v>
      </c>
      <c r="C58" s="1" t="s">
        <v>49</v>
      </c>
      <c r="D58" s="4">
        <f t="shared" si="2"/>
        <v>1900</v>
      </c>
      <c r="E58" s="4">
        <v>500</v>
      </c>
      <c r="F58" s="4">
        <v>0</v>
      </c>
      <c r="G58" s="4">
        <v>1000</v>
      </c>
      <c r="H58" s="4">
        <v>400</v>
      </c>
      <c r="I58" s="11" t="s">
        <v>11</v>
      </c>
      <c r="J58" s="36"/>
      <c r="K58" s="12"/>
    </row>
    <row r="59" spans="1:11" ht="40.5" customHeight="1" x14ac:dyDescent="0.25">
      <c r="A59" s="7" t="s">
        <v>108</v>
      </c>
      <c r="B59" s="3" t="s">
        <v>100</v>
      </c>
      <c r="C59" s="21" t="s">
        <v>49</v>
      </c>
      <c r="D59" s="4">
        <v>3000</v>
      </c>
      <c r="E59" s="5">
        <v>400</v>
      </c>
      <c r="F59" s="5">
        <v>0</v>
      </c>
      <c r="G59" s="5">
        <v>1000</v>
      </c>
      <c r="H59" s="5">
        <v>1600</v>
      </c>
      <c r="I59" s="11" t="s">
        <v>11</v>
      </c>
      <c r="J59" s="36"/>
      <c r="K59" s="12"/>
    </row>
    <row r="60" spans="1:11" ht="42" customHeight="1" x14ac:dyDescent="0.25">
      <c r="A60" s="7" t="s">
        <v>109</v>
      </c>
      <c r="B60" s="3" t="s">
        <v>101</v>
      </c>
      <c r="C60" s="21" t="s">
        <v>49</v>
      </c>
      <c r="D60" s="4">
        <f t="shared" si="2"/>
        <v>1500</v>
      </c>
      <c r="E60" s="5">
        <v>500</v>
      </c>
      <c r="F60" s="5">
        <v>0</v>
      </c>
      <c r="G60" s="5">
        <v>1000</v>
      </c>
      <c r="H60" s="5">
        <v>0</v>
      </c>
      <c r="I60" s="11" t="s">
        <v>11</v>
      </c>
      <c r="J60" s="36"/>
      <c r="K60" s="12"/>
    </row>
    <row r="61" spans="1:11" ht="36" x14ac:dyDescent="0.25">
      <c r="A61" s="7" t="s">
        <v>110</v>
      </c>
      <c r="B61" s="3" t="s">
        <v>102</v>
      </c>
      <c r="C61" s="21" t="s">
        <v>49</v>
      </c>
      <c r="D61" s="4">
        <f t="shared" si="2"/>
        <v>1400</v>
      </c>
      <c r="E61" s="5">
        <v>400</v>
      </c>
      <c r="F61" s="5">
        <v>0</v>
      </c>
      <c r="G61" s="5">
        <v>1000</v>
      </c>
      <c r="H61" s="5">
        <v>0</v>
      </c>
      <c r="I61" s="11" t="s">
        <v>11</v>
      </c>
      <c r="J61" s="36"/>
      <c r="K61" s="12"/>
    </row>
    <row r="62" spans="1:11" ht="25.5" x14ac:dyDescent="0.25">
      <c r="A62" s="7" t="s">
        <v>111</v>
      </c>
      <c r="B62" s="3" t="s">
        <v>103</v>
      </c>
      <c r="C62" s="21" t="s">
        <v>49</v>
      </c>
      <c r="D62" s="4">
        <f t="shared" si="2"/>
        <v>1150</v>
      </c>
      <c r="E62" s="5">
        <v>150</v>
      </c>
      <c r="F62" s="5">
        <v>0</v>
      </c>
      <c r="G62" s="5">
        <v>1000</v>
      </c>
      <c r="H62" s="5">
        <v>0</v>
      </c>
      <c r="I62" s="11" t="s">
        <v>11</v>
      </c>
      <c r="J62" s="36"/>
      <c r="K62" s="12"/>
    </row>
    <row r="63" spans="1:11" ht="25.5" x14ac:dyDescent="0.25">
      <c r="A63" s="7" t="s">
        <v>112</v>
      </c>
      <c r="B63" s="3" t="s">
        <v>104</v>
      </c>
      <c r="C63" s="21" t="s">
        <v>49</v>
      </c>
      <c r="D63" s="4">
        <f t="shared" si="2"/>
        <v>1250</v>
      </c>
      <c r="E63" s="5">
        <v>250</v>
      </c>
      <c r="F63" s="5">
        <v>0</v>
      </c>
      <c r="G63" s="5">
        <v>1000</v>
      </c>
      <c r="H63" s="5">
        <v>0</v>
      </c>
      <c r="I63" s="11" t="s">
        <v>11</v>
      </c>
      <c r="J63" s="36"/>
      <c r="K63" s="12"/>
    </row>
    <row r="64" spans="1:11" ht="38.25" customHeight="1" x14ac:dyDescent="0.25">
      <c r="A64" s="25" t="s">
        <v>190</v>
      </c>
      <c r="B64" s="3" t="s">
        <v>105</v>
      </c>
      <c r="C64" s="21" t="s">
        <v>49</v>
      </c>
      <c r="D64" s="4">
        <f t="shared" si="2"/>
        <v>600</v>
      </c>
      <c r="E64" s="5">
        <v>500</v>
      </c>
      <c r="F64" s="5">
        <v>0</v>
      </c>
      <c r="G64" s="5">
        <v>100</v>
      </c>
      <c r="H64" s="5">
        <v>0</v>
      </c>
      <c r="I64" s="11" t="s">
        <v>11</v>
      </c>
      <c r="J64" s="36"/>
      <c r="K64" s="12"/>
    </row>
    <row r="65" spans="1:11" ht="39.75" customHeight="1" x14ac:dyDescent="0.25">
      <c r="A65" s="25" t="s">
        <v>191</v>
      </c>
      <c r="B65" s="3" t="s">
        <v>138</v>
      </c>
      <c r="C65" s="21" t="s">
        <v>49</v>
      </c>
      <c r="D65" s="4">
        <f t="shared" si="2"/>
        <v>4000</v>
      </c>
      <c r="E65" s="5">
        <v>300</v>
      </c>
      <c r="F65" s="5">
        <v>0</v>
      </c>
      <c r="G65" s="5">
        <v>0</v>
      </c>
      <c r="H65" s="5">
        <v>3700</v>
      </c>
      <c r="I65" s="11" t="s">
        <v>11</v>
      </c>
      <c r="J65" s="36"/>
      <c r="K65" s="12"/>
    </row>
    <row r="66" spans="1:11" ht="39.75" customHeight="1" x14ac:dyDescent="0.25">
      <c r="A66" s="25" t="s">
        <v>146</v>
      </c>
      <c r="B66" s="3" t="s">
        <v>139</v>
      </c>
      <c r="C66" s="21" t="s">
        <v>49</v>
      </c>
      <c r="D66" s="4">
        <f t="shared" si="2"/>
        <v>400</v>
      </c>
      <c r="E66" s="5">
        <v>300</v>
      </c>
      <c r="F66" s="5">
        <v>0</v>
      </c>
      <c r="G66" s="5">
        <v>100</v>
      </c>
      <c r="H66" s="5">
        <v>0</v>
      </c>
      <c r="I66" s="11" t="s">
        <v>11</v>
      </c>
      <c r="J66" s="36"/>
      <c r="K66" s="12"/>
    </row>
    <row r="67" spans="1:11" ht="33.75" customHeight="1" x14ac:dyDescent="0.25">
      <c r="A67" s="25" t="s">
        <v>140</v>
      </c>
      <c r="B67" s="3" t="s">
        <v>141</v>
      </c>
      <c r="C67" s="21" t="s">
        <v>49</v>
      </c>
      <c r="D67" s="4">
        <f t="shared" si="2"/>
        <v>8617</v>
      </c>
      <c r="E67" s="5">
        <v>0</v>
      </c>
      <c r="F67" s="5">
        <v>0</v>
      </c>
      <c r="G67" s="5">
        <v>8617</v>
      </c>
      <c r="H67" s="5">
        <v>0</v>
      </c>
      <c r="I67" s="11" t="s">
        <v>11</v>
      </c>
      <c r="J67" s="36"/>
      <c r="K67" s="12"/>
    </row>
    <row r="68" spans="1:11" ht="35.25" customHeight="1" x14ac:dyDescent="0.25">
      <c r="A68" s="7" t="s">
        <v>137</v>
      </c>
      <c r="B68" s="3" t="s">
        <v>147</v>
      </c>
      <c r="C68" s="21" t="s">
        <v>49</v>
      </c>
      <c r="D68" s="4">
        <f t="shared" si="2"/>
        <v>1300</v>
      </c>
      <c r="E68" s="5">
        <v>620</v>
      </c>
      <c r="F68" s="5">
        <v>0</v>
      </c>
      <c r="G68" s="5">
        <v>0</v>
      </c>
      <c r="H68" s="5">
        <v>680</v>
      </c>
      <c r="I68" s="11" t="s">
        <v>11</v>
      </c>
      <c r="J68" s="36"/>
      <c r="K68" s="12"/>
    </row>
    <row r="69" spans="1:11" x14ac:dyDescent="0.25">
      <c r="A69" s="50"/>
      <c r="B69" s="51"/>
      <c r="C69" s="59" t="s">
        <v>201</v>
      </c>
      <c r="D69" s="57">
        <f>SUM(D43:D68)</f>
        <v>48727</v>
      </c>
      <c r="E69" s="57">
        <f t="shared" ref="E69:H69" si="3">SUM(E43:E68)</f>
        <v>8570</v>
      </c>
      <c r="F69" s="57">
        <f t="shared" si="3"/>
        <v>0</v>
      </c>
      <c r="G69" s="57">
        <f t="shared" si="3"/>
        <v>33777</v>
      </c>
      <c r="H69" s="57">
        <f t="shared" si="3"/>
        <v>7380</v>
      </c>
      <c r="I69" s="52"/>
      <c r="J69" s="53"/>
      <c r="K69" s="54"/>
    </row>
    <row r="70" spans="1:11" ht="15.75" customHeight="1" x14ac:dyDescent="0.25">
      <c r="A70" s="109" t="s">
        <v>113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1"/>
    </row>
    <row r="71" spans="1:11" ht="15.75" customHeight="1" x14ac:dyDescent="0.25">
      <c r="A71" s="112"/>
      <c r="B71" s="113"/>
      <c r="C71" s="113"/>
      <c r="D71" s="113"/>
      <c r="E71" s="113"/>
      <c r="F71" s="113"/>
      <c r="G71" s="113"/>
      <c r="H71" s="113"/>
      <c r="I71" s="113"/>
      <c r="J71" s="113"/>
      <c r="K71" s="114"/>
    </row>
    <row r="72" spans="1:11" ht="25.5" x14ac:dyDescent="0.25">
      <c r="A72" s="7" t="s">
        <v>114</v>
      </c>
      <c r="B72" s="3" t="s">
        <v>29</v>
      </c>
      <c r="C72" s="21" t="s">
        <v>49</v>
      </c>
      <c r="D72" s="5">
        <f>E72+F72+G72+H72</f>
        <v>250</v>
      </c>
      <c r="E72" s="5">
        <v>100</v>
      </c>
      <c r="F72" s="5">
        <v>0</v>
      </c>
      <c r="G72" s="5">
        <v>0</v>
      </c>
      <c r="H72" s="5">
        <v>150</v>
      </c>
      <c r="I72" s="11" t="s">
        <v>11</v>
      </c>
      <c r="J72" s="36"/>
      <c r="K72" s="33"/>
    </row>
    <row r="73" spans="1:11" ht="25.5" x14ac:dyDescent="0.25">
      <c r="A73" s="7" t="s">
        <v>115</v>
      </c>
      <c r="B73" s="3" t="s">
        <v>30</v>
      </c>
      <c r="C73" s="21" t="s">
        <v>49</v>
      </c>
      <c r="D73" s="5">
        <f t="shared" ref="D73:D80" si="4">E73+F73+G73+H73</f>
        <v>150</v>
      </c>
      <c r="E73" s="5">
        <v>150</v>
      </c>
      <c r="F73" s="5">
        <v>0</v>
      </c>
      <c r="G73" s="5">
        <v>0</v>
      </c>
      <c r="H73" s="5">
        <v>0</v>
      </c>
      <c r="I73" s="11" t="s">
        <v>11</v>
      </c>
      <c r="J73" s="36"/>
      <c r="K73" s="12"/>
    </row>
    <row r="74" spans="1:11" ht="25.5" x14ac:dyDescent="0.25">
      <c r="A74" s="7" t="s">
        <v>116</v>
      </c>
      <c r="B74" s="3" t="s">
        <v>31</v>
      </c>
      <c r="C74" s="21" t="s">
        <v>49</v>
      </c>
      <c r="D74" s="5">
        <f t="shared" si="4"/>
        <v>50</v>
      </c>
      <c r="E74" s="5">
        <v>50</v>
      </c>
      <c r="F74" s="5">
        <v>0</v>
      </c>
      <c r="G74" s="5">
        <v>0</v>
      </c>
      <c r="H74" s="5">
        <v>0</v>
      </c>
      <c r="I74" s="11" t="s">
        <v>11</v>
      </c>
      <c r="J74" s="36"/>
      <c r="K74" s="12"/>
    </row>
    <row r="75" spans="1:11" ht="25.5" x14ac:dyDescent="0.25">
      <c r="A75" s="7" t="s">
        <v>142</v>
      </c>
      <c r="B75" s="3" t="s">
        <v>32</v>
      </c>
      <c r="C75" s="21" t="s">
        <v>49</v>
      </c>
      <c r="D75" s="5">
        <f t="shared" si="4"/>
        <v>100</v>
      </c>
      <c r="E75" s="5">
        <v>100</v>
      </c>
      <c r="F75" s="5">
        <v>0</v>
      </c>
      <c r="G75" s="5">
        <v>0</v>
      </c>
      <c r="H75" s="5">
        <v>0</v>
      </c>
      <c r="I75" s="11" t="s">
        <v>11</v>
      </c>
      <c r="J75" s="36"/>
      <c r="K75" s="12"/>
    </row>
    <row r="76" spans="1:11" ht="25.5" x14ac:dyDescent="0.25">
      <c r="A76" s="7" t="s">
        <v>143</v>
      </c>
      <c r="B76" s="3" t="s">
        <v>33</v>
      </c>
      <c r="C76" s="21" t="s">
        <v>49</v>
      </c>
      <c r="D76" s="5">
        <f t="shared" si="4"/>
        <v>150</v>
      </c>
      <c r="E76" s="5">
        <v>150</v>
      </c>
      <c r="F76" s="5">
        <v>0</v>
      </c>
      <c r="G76" s="5">
        <v>0</v>
      </c>
      <c r="H76" s="5">
        <v>0</v>
      </c>
      <c r="I76" s="11" t="s">
        <v>11</v>
      </c>
      <c r="J76" s="36"/>
      <c r="K76" s="12"/>
    </row>
    <row r="77" spans="1:11" ht="36" customHeight="1" x14ac:dyDescent="0.25">
      <c r="A77" s="25" t="s">
        <v>144</v>
      </c>
      <c r="B77" s="3" t="s">
        <v>34</v>
      </c>
      <c r="C77" s="21" t="s">
        <v>49</v>
      </c>
      <c r="D77" s="5">
        <f t="shared" si="4"/>
        <v>200</v>
      </c>
      <c r="E77" s="5">
        <v>50</v>
      </c>
      <c r="F77" s="5">
        <v>0</v>
      </c>
      <c r="G77" s="5">
        <v>0</v>
      </c>
      <c r="H77" s="5">
        <v>150</v>
      </c>
      <c r="I77" s="11" t="s">
        <v>11</v>
      </c>
      <c r="J77" s="36"/>
      <c r="K77" s="12"/>
    </row>
    <row r="78" spans="1:11" ht="25.5" x14ac:dyDescent="0.25">
      <c r="A78" s="24" t="s">
        <v>127</v>
      </c>
      <c r="B78" s="3" t="s">
        <v>128</v>
      </c>
      <c r="C78" s="21" t="s">
        <v>49</v>
      </c>
      <c r="D78" s="5">
        <f t="shared" si="4"/>
        <v>150</v>
      </c>
      <c r="E78" s="5">
        <v>150</v>
      </c>
      <c r="F78" s="5">
        <v>0</v>
      </c>
      <c r="G78" s="5">
        <v>0</v>
      </c>
      <c r="H78" s="5">
        <v>0</v>
      </c>
      <c r="I78" s="11" t="s">
        <v>11</v>
      </c>
      <c r="J78" s="36"/>
      <c r="K78" s="12"/>
    </row>
    <row r="79" spans="1:11" ht="25.5" x14ac:dyDescent="0.25">
      <c r="A79" s="7" t="s">
        <v>117</v>
      </c>
      <c r="B79" s="3" t="s">
        <v>145</v>
      </c>
      <c r="C79" s="21" t="s">
        <v>49</v>
      </c>
      <c r="D79" s="5">
        <f t="shared" si="4"/>
        <v>190</v>
      </c>
      <c r="E79" s="5">
        <v>60</v>
      </c>
      <c r="F79" s="5">
        <v>0</v>
      </c>
      <c r="G79" s="5">
        <v>0</v>
      </c>
      <c r="H79" s="5">
        <v>130</v>
      </c>
      <c r="I79" s="11" t="s">
        <v>11</v>
      </c>
      <c r="J79" s="36"/>
      <c r="K79" s="12"/>
    </row>
    <row r="80" spans="1:11" ht="25.5" x14ac:dyDescent="0.25">
      <c r="A80" s="25" t="s">
        <v>288</v>
      </c>
      <c r="B80" s="3" t="s">
        <v>287</v>
      </c>
      <c r="C80" s="21" t="s">
        <v>49</v>
      </c>
      <c r="D80" s="5">
        <f t="shared" si="4"/>
        <v>1000</v>
      </c>
      <c r="E80" s="5">
        <v>300</v>
      </c>
      <c r="F80" s="5">
        <v>0</v>
      </c>
      <c r="G80" s="5">
        <v>0</v>
      </c>
      <c r="H80" s="5">
        <v>700</v>
      </c>
      <c r="I80" s="11" t="s">
        <v>289</v>
      </c>
      <c r="J80" s="36"/>
      <c r="K80" s="12"/>
    </row>
    <row r="81" spans="1:11" x14ac:dyDescent="0.25">
      <c r="A81" s="50"/>
      <c r="B81" s="51"/>
      <c r="C81" s="59" t="s">
        <v>201</v>
      </c>
      <c r="D81" s="58">
        <f>SUM(D72:D80)</f>
        <v>2240</v>
      </c>
      <c r="E81" s="58">
        <f>SUM(E72:E80)</f>
        <v>1110</v>
      </c>
      <c r="F81" s="58">
        <f>SUM(F72:F80)</f>
        <v>0</v>
      </c>
      <c r="G81" s="58">
        <f>SUM(G72:G80)</f>
        <v>0</v>
      </c>
      <c r="H81" s="58">
        <f>SUM(H72:H80)</f>
        <v>1130</v>
      </c>
      <c r="I81" s="52"/>
      <c r="J81" s="53"/>
      <c r="K81" s="54"/>
    </row>
    <row r="82" spans="1:11" ht="15.75" customHeight="1" x14ac:dyDescent="0.25">
      <c r="A82" s="85" t="s">
        <v>118</v>
      </c>
      <c r="B82" s="86"/>
      <c r="C82" s="86"/>
      <c r="D82" s="86"/>
      <c r="E82" s="86"/>
      <c r="F82" s="86"/>
      <c r="G82" s="86"/>
      <c r="H82" s="86"/>
      <c r="I82" s="86"/>
      <c r="J82" s="86"/>
      <c r="K82" s="87"/>
    </row>
    <row r="83" spans="1:11" ht="15.75" customHeight="1" x14ac:dyDescent="0.25">
      <c r="A83" s="88"/>
      <c r="B83" s="89"/>
      <c r="C83" s="89"/>
      <c r="D83" s="89"/>
      <c r="E83" s="89"/>
      <c r="F83" s="89"/>
      <c r="G83" s="89"/>
      <c r="H83" s="89"/>
      <c r="I83" s="89"/>
      <c r="J83" s="89"/>
      <c r="K83" s="90"/>
    </row>
    <row r="84" spans="1:11" ht="48" x14ac:dyDescent="0.25">
      <c r="A84" s="7" t="s">
        <v>120</v>
      </c>
      <c r="B84" s="3" t="s">
        <v>35</v>
      </c>
      <c r="C84" s="21" t="s">
        <v>121</v>
      </c>
      <c r="D84" s="5">
        <f>E84+F84+G84+H84</f>
        <v>1000</v>
      </c>
      <c r="E84" s="5">
        <v>150</v>
      </c>
      <c r="F84" s="5">
        <v>0</v>
      </c>
      <c r="G84" s="5">
        <v>0</v>
      </c>
      <c r="H84" s="5">
        <v>850</v>
      </c>
      <c r="I84" s="11" t="s">
        <v>11</v>
      </c>
      <c r="J84" s="36"/>
      <c r="K84" s="115"/>
    </row>
    <row r="85" spans="1:11" ht="25.5" x14ac:dyDescent="0.25">
      <c r="A85" s="7" t="s">
        <v>122</v>
      </c>
      <c r="B85" s="3" t="s">
        <v>36</v>
      </c>
      <c r="C85" s="21" t="s">
        <v>49</v>
      </c>
      <c r="D85" s="5">
        <f t="shared" ref="D85:D90" si="5">E85+F85+G85+H85</f>
        <v>400</v>
      </c>
      <c r="E85" s="5">
        <v>100</v>
      </c>
      <c r="F85" s="5">
        <v>0</v>
      </c>
      <c r="G85" s="5">
        <v>0</v>
      </c>
      <c r="H85" s="5">
        <v>300</v>
      </c>
      <c r="I85" s="11" t="s">
        <v>11</v>
      </c>
      <c r="J85" s="36"/>
      <c r="K85" s="12"/>
    </row>
    <row r="86" spans="1:11" ht="25.5" x14ac:dyDescent="0.25">
      <c r="A86" s="7" t="s">
        <v>123</v>
      </c>
      <c r="B86" s="3" t="s">
        <v>37</v>
      </c>
      <c r="C86" s="21" t="s">
        <v>49</v>
      </c>
      <c r="D86" s="5">
        <f t="shared" si="5"/>
        <v>4300</v>
      </c>
      <c r="E86" s="5">
        <v>500</v>
      </c>
      <c r="F86" s="5">
        <v>0</v>
      </c>
      <c r="G86" s="5">
        <v>0</v>
      </c>
      <c r="H86" s="5">
        <v>3800</v>
      </c>
      <c r="I86" s="11" t="s">
        <v>11</v>
      </c>
      <c r="J86" s="36"/>
      <c r="K86" s="12"/>
    </row>
    <row r="87" spans="1:11" ht="48" x14ac:dyDescent="0.25">
      <c r="A87" s="7" t="s">
        <v>125</v>
      </c>
      <c r="B87" s="3" t="s">
        <v>38</v>
      </c>
      <c r="C87" s="21" t="s">
        <v>49</v>
      </c>
      <c r="D87" s="5">
        <f t="shared" si="5"/>
        <v>500</v>
      </c>
      <c r="E87" s="5">
        <v>100</v>
      </c>
      <c r="F87" s="5">
        <v>0</v>
      </c>
      <c r="G87" s="5">
        <v>0</v>
      </c>
      <c r="H87" s="5">
        <v>400</v>
      </c>
      <c r="I87" s="11" t="s">
        <v>11</v>
      </c>
      <c r="J87" s="36"/>
      <c r="K87" s="12"/>
    </row>
    <row r="88" spans="1:11" ht="36" x14ac:dyDescent="0.25">
      <c r="A88" s="7" t="s">
        <v>124</v>
      </c>
      <c r="B88" s="3" t="s">
        <v>39</v>
      </c>
      <c r="C88" s="21" t="s">
        <v>49</v>
      </c>
      <c r="D88" s="5">
        <f t="shared" si="5"/>
        <v>1500</v>
      </c>
      <c r="E88" s="5">
        <v>500</v>
      </c>
      <c r="F88" s="5">
        <v>0</v>
      </c>
      <c r="G88" s="5">
        <v>1000</v>
      </c>
      <c r="H88" s="5">
        <v>0</v>
      </c>
      <c r="I88" s="11" t="s">
        <v>11</v>
      </c>
      <c r="J88" s="36"/>
      <c r="K88" s="12"/>
    </row>
    <row r="89" spans="1:11" ht="36" x14ac:dyDescent="0.25">
      <c r="A89" s="14" t="s">
        <v>126</v>
      </c>
      <c r="B89" s="20" t="s">
        <v>40</v>
      </c>
      <c r="C89" s="23" t="s">
        <v>49</v>
      </c>
      <c r="D89" s="5">
        <f t="shared" si="5"/>
        <v>500</v>
      </c>
      <c r="E89" s="6">
        <v>500</v>
      </c>
      <c r="F89" s="6">
        <v>0</v>
      </c>
      <c r="G89" s="6">
        <v>0</v>
      </c>
      <c r="H89" s="6">
        <v>0</v>
      </c>
      <c r="I89" s="15" t="s">
        <v>11</v>
      </c>
      <c r="J89" s="42"/>
      <c r="K89" s="16"/>
    </row>
    <row r="90" spans="1:11" ht="48" x14ac:dyDescent="0.25">
      <c r="A90" s="25" t="s">
        <v>291</v>
      </c>
      <c r="B90" s="3" t="s">
        <v>290</v>
      </c>
      <c r="C90" s="84" t="s">
        <v>49</v>
      </c>
      <c r="D90" s="5">
        <v>6000</v>
      </c>
      <c r="E90" s="6">
        <v>2170</v>
      </c>
      <c r="F90" s="6">
        <v>0</v>
      </c>
      <c r="G90" s="6">
        <v>0</v>
      </c>
      <c r="H90" s="6">
        <v>4130</v>
      </c>
      <c r="I90" s="11"/>
      <c r="J90" s="36"/>
      <c r="K90" s="12"/>
    </row>
    <row r="91" spans="1:11" x14ac:dyDescent="0.25">
      <c r="A91" s="50"/>
      <c r="B91" s="51"/>
      <c r="C91" s="56" t="s">
        <v>201</v>
      </c>
      <c r="D91" s="58">
        <f>SUM(D84:D90)</f>
        <v>14200</v>
      </c>
      <c r="E91" s="58">
        <f>SUM(E84:E90)</f>
        <v>4020</v>
      </c>
      <c r="F91" s="58">
        <f>SUM(F84:F90)</f>
        <v>0</v>
      </c>
      <c r="G91" s="58">
        <f>SUM(G84:G90)</f>
        <v>1000</v>
      </c>
      <c r="H91" s="58">
        <f>SUM(H84:H90)</f>
        <v>9480</v>
      </c>
      <c r="I91" s="52"/>
      <c r="J91" s="53"/>
      <c r="K91" s="54"/>
    </row>
    <row r="92" spans="1:11" ht="33" customHeight="1" x14ac:dyDescent="0.25">
      <c r="A92" s="104" t="s">
        <v>148</v>
      </c>
      <c r="B92" s="105"/>
      <c r="C92" s="105"/>
      <c r="D92" s="105"/>
      <c r="E92" s="105"/>
      <c r="F92" s="105"/>
      <c r="G92" s="105"/>
      <c r="H92" s="105"/>
      <c r="I92" s="105"/>
      <c r="J92" s="105"/>
      <c r="K92" s="106"/>
    </row>
    <row r="93" spans="1:11" ht="30.75" customHeight="1" x14ac:dyDescent="0.25">
      <c r="A93" s="37" t="s">
        <v>192</v>
      </c>
      <c r="B93" s="38" t="s">
        <v>41</v>
      </c>
      <c r="C93" s="28" t="s">
        <v>49</v>
      </c>
      <c r="D93" s="4">
        <f>E93+F93+G93+H93</f>
        <v>2400</v>
      </c>
      <c r="E93" s="39">
        <v>0</v>
      </c>
      <c r="F93" s="39">
        <v>2400</v>
      </c>
      <c r="G93" s="39">
        <v>0</v>
      </c>
      <c r="H93" s="39">
        <v>0</v>
      </c>
      <c r="I93" s="40" t="s">
        <v>11</v>
      </c>
      <c r="J93" s="43"/>
      <c r="K93" s="41"/>
    </row>
    <row r="94" spans="1:11" ht="37.5" customHeight="1" x14ac:dyDescent="0.25">
      <c r="A94" s="14" t="s">
        <v>193</v>
      </c>
      <c r="B94" s="20" t="s">
        <v>42</v>
      </c>
      <c r="C94" s="27" t="s">
        <v>49</v>
      </c>
      <c r="D94" s="4">
        <f t="shared" ref="D94:D104" si="6">E94+F94+G94+H94</f>
        <v>1400</v>
      </c>
      <c r="E94" s="6">
        <v>0</v>
      </c>
      <c r="F94" s="6">
        <v>0</v>
      </c>
      <c r="G94" s="6">
        <v>0</v>
      </c>
      <c r="H94" s="6">
        <v>1400</v>
      </c>
      <c r="I94" s="15" t="s">
        <v>11</v>
      </c>
      <c r="J94" s="42"/>
      <c r="K94" s="16"/>
    </row>
    <row r="95" spans="1:11" ht="30.75" customHeight="1" x14ac:dyDescent="0.25">
      <c r="A95" s="14" t="s">
        <v>194</v>
      </c>
      <c r="B95" s="20" t="s">
        <v>43</v>
      </c>
      <c r="C95" s="27" t="s">
        <v>49</v>
      </c>
      <c r="D95" s="4">
        <f t="shared" si="6"/>
        <v>480</v>
      </c>
      <c r="E95" s="6">
        <v>0</v>
      </c>
      <c r="F95" s="6">
        <v>480</v>
      </c>
      <c r="G95" s="6">
        <v>0</v>
      </c>
      <c r="H95" s="6">
        <v>0</v>
      </c>
      <c r="I95" s="15" t="s">
        <v>11</v>
      </c>
      <c r="J95" s="42"/>
      <c r="K95" s="16"/>
    </row>
    <row r="96" spans="1:11" ht="30" customHeight="1" x14ac:dyDescent="0.25">
      <c r="A96" s="14" t="s">
        <v>195</v>
      </c>
      <c r="B96" s="20" t="s">
        <v>149</v>
      </c>
      <c r="C96" s="27" t="s">
        <v>49</v>
      </c>
      <c r="D96" s="4">
        <f t="shared" si="6"/>
        <v>100</v>
      </c>
      <c r="E96" s="6">
        <v>0</v>
      </c>
      <c r="F96" s="6">
        <v>0</v>
      </c>
      <c r="G96" s="6">
        <v>0</v>
      </c>
      <c r="H96" s="6">
        <v>100</v>
      </c>
      <c r="I96" s="15" t="s">
        <v>11</v>
      </c>
      <c r="J96" s="42"/>
      <c r="K96" s="16"/>
    </row>
    <row r="97" spans="1:11" ht="29.25" customHeight="1" x14ac:dyDescent="0.25">
      <c r="A97" s="14" t="s">
        <v>196</v>
      </c>
      <c r="B97" s="20" t="s">
        <v>150</v>
      </c>
      <c r="C97" s="27" t="s">
        <v>49</v>
      </c>
      <c r="D97" s="4">
        <f t="shared" si="6"/>
        <v>400</v>
      </c>
      <c r="E97" s="6">
        <v>0</v>
      </c>
      <c r="F97" s="6">
        <v>200</v>
      </c>
      <c r="G97" s="6">
        <v>0</v>
      </c>
      <c r="H97" s="6">
        <v>200</v>
      </c>
      <c r="I97" s="15" t="s">
        <v>11</v>
      </c>
      <c r="J97" s="42"/>
      <c r="K97" s="16"/>
    </row>
    <row r="98" spans="1:11" ht="36" customHeight="1" x14ac:dyDescent="0.25">
      <c r="A98" s="14" t="s">
        <v>197</v>
      </c>
      <c r="B98" s="20" t="s">
        <v>151</v>
      </c>
      <c r="C98" s="27" t="s">
        <v>49</v>
      </c>
      <c r="D98" s="4">
        <f t="shared" si="6"/>
        <v>65</v>
      </c>
      <c r="E98" s="6">
        <v>0</v>
      </c>
      <c r="F98" s="6">
        <v>65</v>
      </c>
      <c r="G98" s="6">
        <v>0</v>
      </c>
      <c r="H98" s="6">
        <v>0</v>
      </c>
      <c r="I98" s="15" t="s">
        <v>11</v>
      </c>
      <c r="J98" s="42"/>
      <c r="K98" s="16"/>
    </row>
    <row r="99" spans="1:11" ht="36" customHeight="1" x14ac:dyDescent="0.25">
      <c r="A99" s="14" t="s">
        <v>159</v>
      </c>
      <c r="B99" s="20" t="s">
        <v>152</v>
      </c>
      <c r="C99" s="27" t="s">
        <v>49</v>
      </c>
      <c r="D99" s="4">
        <f t="shared" si="6"/>
        <v>200</v>
      </c>
      <c r="E99" s="6">
        <v>0</v>
      </c>
      <c r="F99" s="6">
        <v>200</v>
      </c>
      <c r="G99" s="6">
        <v>0</v>
      </c>
      <c r="H99" s="6">
        <v>0</v>
      </c>
      <c r="I99" s="15" t="s">
        <v>11</v>
      </c>
      <c r="J99" s="42"/>
      <c r="K99" s="16"/>
    </row>
    <row r="100" spans="1:11" ht="36" customHeight="1" x14ac:dyDescent="0.25">
      <c r="A100" s="14" t="s">
        <v>160</v>
      </c>
      <c r="B100" s="20" t="s">
        <v>154</v>
      </c>
      <c r="C100" s="27" t="s">
        <v>49</v>
      </c>
      <c r="D100" s="4">
        <f t="shared" si="6"/>
        <v>564.5</v>
      </c>
      <c r="E100" s="6">
        <v>0</v>
      </c>
      <c r="F100" s="6">
        <v>564.5</v>
      </c>
      <c r="G100" s="6">
        <v>0</v>
      </c>
      <c r="H100" s="6">
        <v>0</v>
      </c>
      <c r="I100" s="15" t="s">
        <v>11</v>
      </c>
      <c r="J100" s="42"/>
      <c r="K100" s="16"/>
    </row>
    <row r="101" spans="1:11" ht="36" customHeight="1" x14ac:dyDescent="0.25">
      <c r="A101" s="14" t="s">
        <v>161</v>
      </c>
      <c r="B101" s="20" t="s">
        <v>155</v>
      </c>
      <c r="C101" s="27" t="s">
        <v>49</v>
      </c>
      <c r="D101" s="4">
        <f t="shared" si="6"/>
        <v>628.9</v>
      </c>
      <c r="E101" s="6">
        <v>0</v>
      </c>
      <c r="F101" s="6">
        <v>628.9</v>
      </c>
      <c r="G101" s="6">
        <v>0</v>
      </c>
      <c r="H101" s="6">
        <v>0</v>
      </c>
      <c r="I101" s="15" t="s">
        <v>11</v>
      </c>
      <c r="J101" s="42"/>
      <c r="K101" s="16"/>
    </row>
    <row r="102" spans="1:11" ht="36" customHeight="1" x14ac:dyDescent="0.25">
      <c r="A102" s="14" t="s">
        <v>162</v>
      </c>
      <c r="B102" s="20" t="s">
        <v>156</v>
      </c>
      <c r="C102" s="27" t="s">
        <v>49</v>
      </c>
      <c r="D102" s="4">
        <f t="shared" si="6"/>
        <v>250</v>
      </c>
      <c r="E102" s="6">
        <v>0</v>
      </c>
      <c r="F102" s="6">
        <v>250</v>
      </c>
      <c r="G102" s="6">
        <v>0</v>
      </c>
      <c r="H102" s="6">
        <v>0</v>
      </c>
      <c r="I102" s="15" t="s">
        <v>11</v>
      </c>
      <c r="J102" s="42"/>
      <c r="K102" s="16"/>
    </row>
    <row r="103" spans="1:11" ht="36" customHeight="1" x14ac:dyDescent="0.25">
      <c r="A103" s="14" t="s">
        <v>163</v>
      </c>
      <c r="B103" s="20" t="s">
        <v>157</v>
      </c>
      <c r="C103" s="27" t="s">
        <v>49</v>
      </c>
      <c r="D103" s="4">
        <f t="shared" si="6"/>
        <v>500</v>
      </c>
      <c r="E103" s="6">
        <v>0</v>
      </c>
      <c r="F103" s="6">
        <v>0</v>
      </c>
      <c r="G103" s="6">
        <v>0</v>
      </c>
      <c r="H103" s="6">
        <v>500</v>
      </c>
      <c r="I103" s="15" t="s">
        <v>11</v>
      </c>
      <c r="J103" s="42"/>
      <c r="K103" s="16"/>
    </row>
    <row r="104" spans="1:11" ht="36" customHeight="1" x14ac:dyDescent="0.25">
      <c r="A104" s="14" t="s">
        <v>153</v>
      </c>
      <c r="B104" s="20" t="s">
        <v>158</v>
      </c>
      <c r="C104" s="34" t="s">
        <v>49</v>
      </c>
      <c r="D104" s="4">
        <f t="shared" si="6"/>
        <v>500</v>
      </c>
      <c r="E104" s="6">
        <v>0</v>
      </c>
      <c r="F104" s="6">
        <v>0</v>
      </c>
      <c r="G104" s="6">
        <v>0</v>
      </c>
      <c r="H104" s="6">
        <v>500</v>
      </c>
      <c r="I104" s="15" t="s">
        <v>11</v>
      </c>
      <c r="J104" s="42"/>
      <c r="K104" s="16"/>
    </row>
    <row r="105" spans="1:11" x14ac:dyDescent="0.25">
      <c r="A105" s="50"/>
      <c r="B105" s="51"/>
      <c r="C105" s="56" t="s">
        <v>201</v>
      </c>
      <c r="D105" s="57">
        <f>SUM(D93:D104)</f>
        <v>7488.4</v>
      </c>
      <c r="E105" s="57">
        <f t="shared" ref="E105:H105" si="7">SUM(E93:E104)</f>
        <v>0</v>
      </c>
      <c r="F105" s="57">
        <f t="shared" si="7"/>
        <v>4788.3999999999996</v>
      </c>
      <c r="G105" s="57">
        <f t="shared" si="7"/>
        <v>0</v>
      </c>
      <c r="H105" s="57">
        <f t="shared" si="7"/>
        <v>2700</v>
      </c>
      <c r="I105" s="11"/>
      <c r="J105" s="36"/>
      <c r="K105" s="12"/>
    </row>
    <row r="106" spans="1:11" ht="36" customHeight="1" x14ac:dyDescent="0.25">
      <c r="A106" s="104" t="s">
        <v>164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6"/>
    </row>
    <row r="107" spans="1:11" ht="36" customHeight="1" x14ac:dyDescent="0.25">
      <c r="A107" s="14" t="s">
        <v>173</v>
      </c>
      <c r="B107" s="20" t="s">
        <v>44</v>
      </c>
      <c r="C107" s="34" t="s">
        <v>49</v>
      </c>
      <c r="D107" s="6">
        <f>E107+F107+G107+H107</f>
        <v>1400</v>
      </c>
      <c r="E107" s="6">
        <v>0</v>
      </c>
      <c r="F107" s="6">
        <v>1400</v>
      </c>
      <c r="G107" s="6">
        <v>0</v>
      </c>
      <c r="H107" s="6">
        <v>0</v>
      </c>
      <c r="I107" s="15" t="s">
        <v>11</v>
      </c>
      <c r="J107" s="42"/>
      <c r="K107" s="16"/>
    </row>
    <row r="108" spans="1:11" ht="36" customHeight="1" x14ac:dyDescent="0.25">
      <c r="A108" s="14" t="s">
        <v>174</v>
      </c>
      <c r="B108" s="20" t="s">
        <v>45</v>
      </c>
      <c r="C108" s="34" t="s">
        <v>49</v>
      </c>
      <c r="D108" s="6">
        <f t="shared" ref="D108:D119" si="8">E108+F108+G108+H108</f>
        <v>227</v>
      </c>
      <c r="E108" s="6">
        <v>0</v>
      </c>
      <c r="F108" s="6">
        <v>227</v>
      </c>
      <c r="G108" s="6">
        <v>0</v>
      </c>
      <c r="H108" s="6">
        <v>0</v>
      </c>
      <c r="I108" s="15" t="s">
        <v>11</v>
      </c>
      <c r="J108" s="42"/>
      <c r="K108" s="16"/>
    </row>
    <row r="109" spans="1:11" ht="36" customHeight="1" x14ac:dyDescent="0.25">
      <c r="A109" s="14" t="s">
        <v>175</v>
      </c>
      <c r="B109" s="20" t="s">
        <v>46</v>
      </c>
      <c r="C109" s="34" t="s">
        <v>49</v>
      </c>
      <c r="D109" s="6">
        <f t="shared" si="8"/>
        <v>250</v>
      </c>
      <c r="E109" s="6">
        <v>0</v>
      </c>
      <c r="F109" s="6">
        <v>250</v>
      </c>
      <c r="G109" s="6">
        <v>0</v>
      </c>
      <c r="H109" s="6">
        <v>0</v>
      </c>
      <c r="I109" s="15" t="s">
        <v>11</v>
      </c>
      <c r="J109" s="42"/>
      <c r="K109" s="16"/>
    </row>
    <row r="110" spans="1:11" ht="36" customHeight="1" x14ac:dyDescent="0.25">
      <c r="A110" s="14" t="s">
        <v>176</v>
      </c>
      <c r="B110" s="20" t="s">
        <v>47</v>
      </c>
      <c r="C110" s="34" t="s">
        <v>49</v>
      </c>
      <c r="D110" s="6">
        <f t="shared" si="8"/>
        <v>20</v>
      </c>
      <c r="E110" s="6">
        <v>0</v>
      </c>
      <c r="F110" s="6">
        <v>20</v>
      </c>
      <c r="G110" s="6">
        <v>0</v>
      </c>
      <c r="H110" s="6">
        <v>0</v>
      </c>
      <c r="I110" s="15" t="s">
        <v>11</v>
      </c>
      <c r="J110" s="42"/>
      <c r="K110" s="16"/>
    </row>
    <row r="111" spans="1:11" ht="36" customHeight="1" x14ac:dyDescent="0.25">
      <c r="A111" s="14" t="s">
        <v>177</v>
      </c>
      <c r="B111" s="20" t="s">
        <v>48</v>
      </c>
      <c r="C111" s="34" t="s">
        <v>49</v>
      </c>
      <c r="D111" s="6">
        <f t="shared" si="8"/>
        <v>300</v>
      </c>
      <c r="E111" s="6">
        <v>0</v>
      </c>
      <c r="F111" s="6">
        <v>300</v>
      </c>
      <c r="G111" s="6">
        <v>0</v>
      </c>
      <c r="H111" s="6">
        <v>0</v>
      </c>
      <c r="I111" s="15" t="s">
        <v>11</v>
      </c>
      <c r="J111" s="42"/>
      <c r="K111" s="16"/>
    </row>
    <row r="112" spans="1:11" ht="36" customHeight="1" x14ac:dyDescent="0.25">
      <c r="A112" s="14" t="s">
        <v>198</v>
      </c>
      <c r="B112" s="20" t="s">
        <v>165</v>
      </c>
      <c r="C112" s="34" t="s">
        <v>49</v>
      </c>
      <c r="D112" s="6">
        <f t="shared" si="8"/>
        <v>135</v>
      </c>
      <c r="E112" s="6">
        <v>0</v>
      </c>
      <c r="F112" s="6">
        <v>135</v>
      </c>
      <c r="G112" s="6">
        <v>0</v>
      </c>
      <c r="H112" s="6">
        <v>0</v>
      </c>
      <c r="I112" s="15" t="s">
        <v>11</v>
      </c>
      <c r="J112" s="42"/>
      <c r="K112" s="16"/>
    </row>
    <row r="113" spans="1:11" ht="36" customHeight="1" x14ac:dyDescent="0.25">
      <c r="A113" s="14" t="s">
        <v>199</v>
      </c>
      <c r="B113" s="20" t="s">
        <v>166</v>
      </c>
      <c r="C113" s="34" t="s">
        <v>49</v>
      </c>
      <c r="D113" s="6">
        <f t="shared" si="8"/>
        <v>743</v>
      </c>
      <c r="E113" s="6">
        <v>0</v>
      </c>
      <c r="F113" s="6">
        <v>743</v>
      </c>
      <c r="G113" s="6">
        <v>0</v>
      </c>
      <c r="H113" s="6">
        <v>0</v>
      </c>
      <c r="I113" s="15" t="s">
        <v>11</v>
      </c>
      <c r="J113" s="42"/>
      <c r="K113" s="16"/>
    </row>
    <row r="114" spans="1:11" ht="36" customHeight="1" x14ac:dyDescent="0.25">
      <c r="A114" s="14" t="s">
        <v>178</v>
      </c>
      <c r="B114" s="20" t="s">
        <v>167</v>
      </c>
      <c r="C114" s="34" t="s">
        <v>49</v>
      </c>
      <c r="D114" s="6">
        <f t="shared" si="8"/>
        <v>70</v>
      </c>
      <c r="E114" s="6">
        <v>0</v>
      </c>
      <c r="F114" s="6">
        <v>70</v>
      </c>
      <c r="G114" s="6">
        <v>0</v>
      </c>
      <c r="H114" s="6">
        <v>0</v>
      </c>
      <c r="I114" s="15" t="s">
        <v>11</v>
      </c>
      <c r="J114" s="42"/>
      <c r="K114" s="16"/>
    </row>
    <row r="115" spans="1:11" ht="36" customHeight="1" x14ac:dyDescent="0.25">
      <c r="A115" s="14" t="s">
        <v>179</v>
      </c>
      <c r="B115" s="20" t="s">
        <v>168</v>
      </c>
      <c r="C115" s="34" t="s">
        <v>49</v>
      </c>
      <c r="D115" s="6">
        <f t="shared" si="8"/>
        <v>50</v>
      </c>
      <c r="E115" s="6">
        <v>0</v>
      </c>
      <c r="F115" s="6">
        <v>50</v>
      </c>
      <c r="G115" s="6">
        <v>0</v>
      </c>
      <c r="H115" s="6">
        <v>0</v>
      </c>
      <c r="I115" s="15" t="s">
        <v>11</v>
      </c>
      <c r="J115" s="42"/>
      <c r="K115" s="16"/>
    </row>
    <row r="116" spans="1:11" ht="36" customHeight="1" x14ac:dyDescent="0.25">
      <c r="A116" s="14" t="s">
        <v>180</v>
      </c>
      <c r="B116" s="20" t="s">
        <v>169</v>
      </c>
      <c r="C116" s="34" t="s">
        <v>49</v>
      </c>
      <c r="D116" s="6">
        <f t="shared" si="8"/>
        <v>200</v>
      </c>
      <c r="E116" s="6">
        <v>0</v>
      </c>
      <c r="F116" s="6">
        <v>200</v>
      </c>
      <c r="G116" s="6">
        <v>0</v>
      </c>
      <c r="H116" s="6">
        <v>0</v>
      </c>
      <c r="I116" s="15" t="s">
        <v>11</v>
      </c>
      <c r="J116" s="42"/>
      <c r="K116" s="16"/>
    </row>
    <row r="117" spans="1:11" ht="36" customHeight="1" x14ac:dyDescent="0.25">
      <c r="A117" s="14" t="s">
        <v>200</v>
      </c>
      <c r="B117" s="20" t="s">
        <v>170</v>
      </c>
      <c r="C117" s="34" t="s">
        <v>49</v>
      </c>
      <c r="D117" s="6">
        <f t="shared" si="8"/>
        <v>877</v>
      </c>
      <c r="E117" s="6">
        <v>0</v>
      </c>
      <c r="F117" s="6">
        <v>877</v>
      </c>
      <c r="G117" s="6">
        <v>0</v>
      </c>
      <c r="H117" s="6">
        <v>0</v>
      </c>
      <c r="I117" s="15" t="s">
        <v>11</v>
      </c>
      <c r="J117" s="42"/>
      <c r="K117" s="16"/>
    </row>
    <row r="118" spans="1:11" ht="36" customHeight="1" x14ac:dyDescent="0.25">
      <c r="A118" s="14" t="s">
        <v>181</v>
      </c>
      <c r="B118" s="20" t="s">
        <v>171</v>
      </c>
      <c r="C118" s="34" t="s">
        <v>49</v>
      </c>
      <c r="D118" s="6">
        <f t="shared" si="8"/>
        <v>100</v>
      </c>
      <c r="E118" s="6">
        <v>0</v>
      </c>
      <c r="F118" s="6">
        <v>100</v>
      </c>
      <c r="G118" s="6">
        <v>0</v>
      </c>
      <c r="H118" s="6">
        <v>0</v>
      </c>
      <c r="I118" s="15" t="s">
        <v>11</v>
      </c>
      <c r="J118" s="42"/>
      <c r="K118" s="16"/>
    </row>
    <row r="119" spans="1:11" ht="39.75" customHeight="1" x14ac:dyDescent="0.25">
      <c r="A119" s="25" t="s">
        <v>182</v>
      </c>
      <c r="B119" s="3" t="s">
        <v>172</v>
      </c>
      <c r="C119" s="35" t="s">
        <v>49</v>
      </c>
      <c r="D119" s="4">
        <f t="shared" si="8"/>
        <v>500</v>
      </c>
      <c r="E119" s="4">
        <v>0</v>
      </c>
      <c r="F119" s="4">
        <v>500</v>
      </c>
      <c r="G119" s="4">
        <v>0</v>
      </c>
      <c r="H119" s="4">
        <v>0</v>
      </c>
      <c r="I119" s="11" t="s">
        <v>11</v>
      </c>
      <c r="J119" s="36"/>
      <c r="K119" s="16"/>
    </row>
    <row r="120" spans="1:11" ht="15" customHeight="1" x14ac:dyDescent="0.25">
      <c r="A120" s="22"/>
      <c r="B120" s="22"/>
      <c r="C120" s="55" t="s">
        <v>201</v>
      </c>
      <c r="D120" s="60">
        <f>SUM(D107:D119)</f>
        <v>4872</v>
      </c>
      <c r="E120" s="60">
        <f t="shared" ref="E120:H120" si="9">SUM(E107:E119)</f>
        <v>0</v>
      </c>
      <c r="F120" s="60">
        <f t="shared" si="9"/>
        <v>4872</v>
      </c>
      <c r="G120" s="60">
        <f t="shared" si="9"/>
        <v>0</v>
      </c>
      <c r="H120" s="60">
        <f t="shared" si="9"/>
        <v>0</v>
      </c>
      <c r="I120" s="22"/>
      <c r="J120" s="22"/>
      <c r="K120" s="49"/>
    </row>
    <row r="121" spans="1:11" ht="15" customHeight="1" x14ac:dyDescent="0.25">
      <c r="A121" s="107" t="s">
        <v>232</v>
      </c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</row>
    <row r="122" spans="1:11" x14ac:dyDescent="0.25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</row>
    <row r="123" spans="1:11" ht="48" x14ac:dyDescent="0.25">
      <c r="A123" s="25" t="s">
        <v>208</v>
      </c>
      <c r="B123" s="3" t="s">
        <v>209</v>
      </c>
      <c r="C123" s="46" t="s">
        <v>210</v>
      </c>
      <c r="D123" s="4">
        <v>10</v>
      </c>
      <c r="E123" s="4"/>
      <c r="F123" s="4"/>
      <c r="G123" s="4"/>
      <c r="H123" s="4">
        <v>10</v>
      </c>
      <c r="I123" s="11" t="s">
        <v>211</v>
      </c>
      <c r="J123" s="36"/>
      <c r="K123" s="12"/>
    </row>
    <row r="124" spans="1:11" ht="48" x14ac:dyDescent="0.25">
      <c r="A124" s="25" t="s">
        <v>212</v>
      </c>
      <c r="B124" s="3" t="s">
        <v>213</v>
      </c>
      <c r="C124" s="21" t="s">
        <v>214</v>
      </c>
      <c r="D124" s="4">
        <v>10</v>
      </c>
      <c r="E124" s="5"/>
      <c r="F124" s="5"/>
      <c r="G124" s="5"/>
      <c r="H124" s="5">
        <v>10</v>
      </c>
      <c r="I124" s="11" t="s">
        <v>215</v>
      </c>
      <c r="J124" s="36"/>
      <c r="K124" s="12"/>
    </row>
    <row r="125" spans="1:11" ht="48" x14ac:dyDescent="0.25">
      <c r="A125" s="25" t="s">
        <v>216</v>
      </c>
      <c r="B125" s="3" t="s">
        <v>217</v>
      </c>
      <c r="C125" s="46" t="s">
        <v>218</v>
      </c>
      <c r="D125" s="4"/>
      <c r="E125" s="4"/>
      <c r="F125" s="4"/>
      <c r="G125" s="4"/>
      <c r="H125" s="4"/>
      <c r="I125" s="11" t="s">
        <v>215</v>
      </c>
      <c r="J125" s="36"/>
      <c r="K125" s="12"/>
    </row>
    <row r="126" spans="1:11" ht="267.75" x14ac:dyDescent="0.25">
      <c r="A126" s="25" t="s">
        <v>219</v>
      </c>
      <c r="B126" s="3" t="s">
        <v>220</v>
      </c>
      <c r="C126" s="21" t="s">
        <v>221</v>
      </c>
      <c r="D126" s="4">
        <v>26500</v>
      </c>
      <c r="E126" s="4"/>
      <c r="F126" s="4"/>
      <c r="G126" s="4"/>
      <c r="H126" s="4">
        <v>26500</v>
      </c>
      <c r="I126" s="11" t="s">
        <v>222</v>
      </c>
      <c r="J126" s="36"/>
      <c r="K126" s="12"/>
    </row>
    <row r="127" spans="1:11" ht="76.5" x14ac:dyDescent="0.25">
      <c r="A127" s="25" t="s">
        <v>223</v>
      </c>
      <c r="B127" s="3" t="s">
        <v>224</v>
      </c>
      <c r="C127" s="46" t="s">
        <v>225</v>
      </c>
      <c r="D127" s="4">
        <v>19000</v>
      </c>
      <c r="E127" s="4"/>
      <c r="F127" s="4"/>
      <c r="G127" s="4">
        <v>5700</v>
      </c>
      <c r="H127" s="4">
        <v>13300</v>
      </c>
      <c r="I127" s="11" t="s">
        <v>215</v>
      </c>
      <c r="J127" s="36"/>
      <c r="K127" s="12"/>
    </row>
    <row r="128" spans="1:11" ht="48" x14ac:dyDescent="0.25">
      <c r="A128" s="25" t="s">
        <v>226</v>
      </c>
      <c r="B128" s="3" t="s">
        <v>227</v>
      </c>
      <c r="C128" s="21" t="s">
        <v>228</v>
      </c>
      <c r="D128" s="4"/>
      <c r="E128" s="4"/>
      <c r="F128" s="4"/>
      <c r="G128" s="4"/>
      <c r="H128" s="4"/>
      <c r="I128" s="11" t="s">
        <v>215</v>
      </c>
      <c r="J128" s="36"/>
      <c r="K128" s="12"/>
    </row>
    <row r="129" spans="1:11" ht="76.5" x14ac:dyDescent="0.25">
      <c r="A129" s="25" t="s">
        <v>229</v>
      </c>
      <c r="B129" s="3" t="s">
        <v>230</v>
      </c>
      <c r="C129" s="21" t="s">
        <v>231</v>
      </c>
      <c r="D129" s="4">
        <v>37000</v>
      </c>
      <c r="E129" s="4"/>
      <c r="F129" s="4"/>
      <c r="G129" s="4"/>
      <c r="H129" s="4">
        <v>37000</v>
      </c>
      <c r="I129" s="11" t="s">
        <v>215</v>
      </c>
      <c r="J129" s="36"/>
      <c r="K129" s="12"/>
    </row>
    <row r="130" spans="1:11" x14ac:dyDescent="0.25">
      <c r="A130" s="61"/>
      <c r="B130" s="61"/>
      <c r="C130" s="21" t="s">
        <v>233</v>
      </c>
      <c r="D130" s="62">
        <f>SUM(D123:D129)</f>
        <v>82520</v>
      </c>
      <c r="E130" s="62">
        <f t="shared" ref="E130:H130" si="10">SUM(E123:E129)</f>
        <v>0</v>
      </c>
      <c r="F130" s="62">
        <f t="shared" si="10"/>
        <v>0</v>
      </c>
      <c r="G130" s="62">
        <f t="shared" si="10"/>
        <v>5700</v>
      </c>
      <c r="H130" s="62">
        <f t="shared" si="10"/>
        <v>76820</v>
      </c>
      <c r="I130" s="61"/>
      <c r="J130" s="61"/>
      <c r="K130" s="61"/>
    </row>
    <row r="131" spans="1:11" x14ac:dyDescent="0.25">
      <c r="A131" s="94" t="s">
        <v>273</v>
      </c>
      <c r="B131" s="95"/>
      <c r="C131" s="95"/>
      <c r="D131" s="95"/>
      <c r="E131" s="95"/>
      <c r="F131" s="95"/>
      <c r="G131" s="95"/>
      <c r="H131" s="95"/>
      <c r="I131" s="95"/>
      <c r="J131" s="95"/>
      <c r="K131" s="96"/>
    </row>
    <row r="132" spans="1:11" ht="12.75" customHeight="1" x14ac:dyDescent="0.25">
      <c r="A132" s="97"/>
      <c r="B132" s="98"/>
      <c r="C132" s="98"/>
      <c r="D132" s="98"/>
      <c r="E132" s="98"/>
      <c r="F132" s="98"/>
      <c r="G132" s="98"/>
      <c r="H132" s="98"/>
      <c r="I132" s="98"/>
      <c r="J132" s="98"/>
      <c r="K132" s="99"/>
    </row>
    <row r="133" spans="1:11" ht="59.25" hidden="1" customHeight="1" x14ac:dyDescent="0.25">
      <c r="A133" s="93"/>
      <c r="B133" s="93"/>
      <c r="C133" s="93"/>
      <c r="D133" s="93"/>
      <c r="E133" s="93"/>
      <c r="F133" s="93"/>
      <c r="G133" s="93"/>
      <c r="H133" s="93"/>
      <c r="I133" s="93"/>
      <c r="J133" s="93"/>
      <c r="K133" s="93"/>
    </row>
    <row r="134" spans="1:11" hidden="1" x14ac:dyDescent="0.25">
      <c r="A134" s="93"/>
      <c r="B134" s="93"/>
      <c r="C134" s="93"/>
      <c r="D134" s="93"/>
      <c r="E134" s="93"/>
      <c r="F134" s="93"/>
      <c r="G134" s="93"/>
      <c r="H134" s="93"/>
      <c r="I134" s="93"/>
      <c r="J134" s="93"/>
      <c r="K134" s="93"/>
    </row>
    <row r="135" spans="1:11" hidden="1" x14ac:dyDescent="0.25">
      <c r="A135" s="93"/>
      <c r="B135" s="93"/>
      <c r="C135" s="93"/>
      <c r="D135" s="93"/>
      <c r="E135" s="93"/>
      <c r="F135" s="93"/>
      <c r="G135" s="93"/>
      <c r="H135" s="93"/>
      <c r="I135" s="93"/>
      <c r="J135" s="93"/>
      <c r="K135" s="93"/>
    </row>
    <row r="136" spans="1:11" ht="45" x14ac:dyDescent="0.25">
      <c r="A136" s="100" t="s">
        <v>236</v>
      </c>
      <c r="B136" s="74" t="s">
        <v>237</v>
      </c>
      <c r="C136" s="73" t="s">
        <v>238</v>
      </c>
      <c r="D136" s="73">
        <v>2804.7</v>
      </c>
      <c r="E136" s="73">
        <v>0</v>
      </c>
      <c r="F136" s="75">
        <v>2804.7</v>
      </c>
      <c r="G136" s="75">
        <v>0</v>
      </c>
      <c r="H136" s="75">
        <v>0</v>
      </c>
      <c r="I136" s="74" t="s">
        <v>239</v>
      </c>
      <c r="J136" s="77"/>
      <c r="K136" s="76"/>
    </row>
    <row r="137" spans="1:11" ht="60" x14ac:dyDescent="0.25">
      <c r="A137" s="101"/>
      <c r="B137" s="64" t="s">
        <v>240</v>
      </c>
      <c r="C137" s="63" t="s">
        <v>241</v>
      </c>
      <c r="D137" s="63"/>
      <c r="E137" s="63"/>
      <c r="F137" s="63"/>
      <c r="G137" s="63"/>
      <c r="H137" s="63"/>
      <c r="I137" s="64" t="s">
        <v>242</v>
      </c>
      <c r="J137" s="78"/>
      <c r="K137" s="66"/>
    </row>
    <row r="138" spans="1:11" ht="60" x14ac:dyDescent="0.25">
      <c r="A138" s="64" t="s">
        <v>243</v>
      </c>
      <c r="B138" s="64" t="s">
        <v>237</v>
      </c>
      <c r="C138" s="63" t="s">
        <v>244</v>
      </c>
      <c r="D138" s="63">
        <v>1693.7</v>
      </c>
      <c r="E138" s="63">
        <v>0</v>
      </c>
      <c r="F138" s="63">
        <v>1693.7</v>
      </c>
      <c r="G138" s="63">
        <v>0</v>
      </c>
      <c r="H138" s="63">
        <v>0</v>
      </c>
      <c r="I138" s="63" t="s">
        <v>245</v>
      </c>
      <c r="J138" s="79"/>
      <c r="K138" s="67"/>
    </row>
    <row r="139" spans="1:11" ht="45" x14ac:dyDescent="0.25">
      <c r="A139" s="64"/>
      <c r="B139" s="64" t="s">
        <v>240</v>
      </c>
      <c r="C139" s="63" t="s">
        <v>246</v>
      </c>
      <c r="D139" s="65">
        <v>93</v>
      </c>
      <c r="E139" s="63">
        <v>0</v>
      </c>
      <c r="F139" s="63">
        <v>93</v>
      </c>
      <c r="G139" s="63">
        <v>0</v>
      </c>
      <c r="H139" s="63">
        <v>0</v>
      </c>
      <c r="I139" s="64" t="s">
        <v>247</v>
      </c>
      <c r="J139" s="78"/>
      <c r="K139" s="66"/>
    </row>
    <row r="140" spans="1:11" ht="60" x14ac:dyDescent="0.25">
      <c r="A140" s="63" t="s">
        <v>248</v>
      </c>
      <c r="B140" s="64" t="s">
        <v>237</v>
      </c>
      <c r="C140" s="63" t="s">
        <v>249</v>
      </c>
      <c r="D140" s="68">
        <v>245.3</v>
      </c>
      <c r="E140" s="68">
        <v>0</v>
      </c>
      <c r="F140" s="63">
        <v>0</v>
      </c>
      <c r="G140" s="63">
        <v>245.3</v>
      </c>
      <c r="H140" s="63">
        <v>0</v>
      </c>
      <c r="I140" s="63" t="s">
        <v>250</v>
      </c>
      <c r="J140" s="79"/>
      <c r="K140" s="67"/>
    </row>
    <row r="141" spans="1:11" ht="45" x14ac:dyDescent="0.25">
      <c r="A141" s="64"/>
      <c r="B141" s="64" t="s">
        <v>240</v>
      </c>
      <c r="C141" s="63" t="s">
        <v>251</v>
      </c>
      <c r="D141" s="68">
        <v>265.60000000000002</v>
      </c>
      <c r="E141" s="68">
        <v>0</v>
      </c>
      <c r="F141" s="63">
        <v>0</v>
      </c>
      <c r="G141" s="63">
        <v>265.60000000000002</v>
      </c>
      <c r="H141" s="63">
        <v>0</v>
      </c>
      <c r="I141" s="63" t="s">
        <v>250</v>
      </c>
      <c r="J141" s="78"/>
      <c r="K141" s="66"/>
    </row>
    <row r="142" spans="1:11" ht="45" x14ac:dyDescent="0.25">
      <c r="A142" s="64"/>
      <c r="B142" s="64" t="s">
        <v>252</v>
      </c>
      <c r="C142" s="63" t="s">
        <v>253</v>
      </c>
      <c r="D142" s="68">
        <v>366.2</v>
      </c>
      <c r="E142" s="68">
        <v>0</v>
      </c>
      <c r="F142" s="63">
        <v>0</v>
      </c>
      <c r="G142" s="63">
        <v>366.2</v>
      </c>
      <c r="H142" s="63">
        <v>0</v>
      </c>
      <c r="I142" s="63" t="s">
        <v>254</v>
      </c>
      <c r="J142" s="78"/>
      <c r="K142" s="66"/>
    </row>
    <row r="143" spans="1:11" ht="45" x14ac:dyDescent="0.25">
      <c r="A143" s="64"/>
      <c r="B143" s="64" t="s">
        <v>255</v>
      </c>
      <c r="C143" s="63" t="s">
        <v>256</v>
      </c>
      <c r="D143" s="69">
        <v>11055.3</v>
      </c>
      <c r="E143" s="69">
        <v>0</v>
      </c>
      <c r="F143" s="61">
        <v>0</v>
      </c>
      <c r="G143" s="61">
        <v>11055.3</v>
      </c>
      <c r="H143" s="61">
        <v>0</v>
      </c>
      <c r="I143" s="64" t="s">
        <v>257</v>
      </c>
      <c r="J143" s="78"/>
      <c r="K143" s="66"/>
    </row>
    <row r="144" spans="1:11" ht="45" x14ac:dyDescent="0.25">
      <c r="A144" s="64"/>
      <c r="B144" s="64" t="s">
        <v>258</v>
      </c>
      <c r="C144" s="63" t="s">
        <v>259</v>
      </c>
      <c r="D144" s="70">
        <v>9274.4</v>
      </c>
      <c r="E144" s="71">
        <v>0</v>
      </c>
      <c r="F144" s="61">
        <v>0</v>
      </c>
      <c r="G144" s="61">
        <v>9274.4</v>
      </c>
      <c r="H144" s="61">
        <v>0</v>
      </c>
      <c r="I144" s="64" t="s">
        <v>257</v>
      </c>
      <c r="J144" s="78"/>
      <c r="K144" s="66"/>
    </row>
    <row r="145" spans="1:11" ht="30" x14ac:dyDescent="0.25">
      <c r="A145" s="64"/>
      <c r="B145" s="64" t="s">
        <v>260</v>
      </c>
      <c r="C145" s="63" t="s">
        <v>261</v>
      </c>
      <c r="D145" s="65">
        <v>60</v>
      </c>
      <c r="E145" s="65">
        <v>0</v>
      </c>
      <c r="F145" s="65">
        <v>0</v>
      </c>
      <c r="G145" s="65">
        <v>0</v>
      </c>
      <c r="H145" s="65">
        <v>60</v>
      </c>
      <c r="I145" s="64" t="s">
        <v>262</v>
      </c>
      <c r="J145" s="78"/>
      <c r="K145" s="66"/>
    </row>
    <row r="146" spans="1:11" ht="45" x14ac:dyDescent="0.25">
      <c r="A146" s="64"/>
      <c r="B146" s="64" t="s">
        <v>263</v>
      </c>
      <c r="C146" s="63" t="s">
        <v>264</v>
      </c>
      <c r="D146" s="65">
        <v>2859.2</v>
      </c>
      <c r="E146" s="65">
        <v>0</v>
      </c>
      <c r="F146" s="65">
        <v>2859.2</v>
      </c>
      <c r="G146" s="65">
        <v>0</v>
      </c>
      <c r="H146" s="65">
        <v>0</v>
      </c>
      <c r="I146" s="64" t="s">
        <v>254</v>
      </c>
      <c r="J146" s="78"/>
      <c r="K146" s="66"/>
    </row>
    <row r="147" spans="1:11" ht="30" x14ac:dyDescent="0.25">
      <c r="A147" s="64"/>
      <c r="B147" s="64" t="s">
        <v>265</v>
      </c>
      <c r="C147" s="63" t="s">
        <v>266</v>
      </c>
      <c r="D147" s="63">
        <v>1785.2</v>
      </c>
      <c r="E147" s="63">
        <v>0</v>
      </c>
      <c r="F147" s="63">
        <v>0</v>
      </c>
      <c r="G147" s="63">
        <v>1785.2</v>
      </c>
      <c r="H147" s="63">
        <v>0</v>
      </c>
      <c r="I147" s="64" t="s">
        <v>254</v>
      </c>
      <c r="J147" s="78"/>
      <c r="K147" s="66"/>
    </row>
    <row r="148" spans="1:11" ht="60" x14ac:dyDescent="0.25">
      <c r="A148" s="63" t="s">
        <v>267</v>
      </c>
      <c r="B148" s="64" t="s">
        <v>237</v>
      </c>
      <c r="C148" s="72" t="s">
        <v>268</v>
      </c>
      <c r="D148" s="63">
        <v>791.5</v>
      </c>
      <c r="E148" s="63">
        <v>0</v>
      </c>
      <c r="F148" s="63">
        <v>791.5</v>
      </c>
      <c r="G148" s="63">
        <v>0</v>
      </c>
      <c r="H148" s="63">
        <v>0</v>
      </c>
      <c r="I148" s="64" t="s">
        <v>269</v>
      </c>
      <c r="J148" s="78"/>
      <c r="K148" s="66"/>
    </row>
    <row r="149" spans="1:11" ht="75" x14ac:dyDescent="0.25">
      <c r="A149" s="64"/>
      <c r="B149" s="64" t="s">
        <v>240</v>
      </c>
      <c r="C149" s="72" t="s">
        <v>270</v>
      </c>
      <c r="D149" s="63">
        <v>2120.9</v>
      </c>
      <c r="E149" s="63">
        <v>0</v>
      </c>
      <c r="F149" s="82">
        <v>2120.9</v>
      </c>
      <c r="G149" s="82">
        <v>0</v>
      </c>
      <c r="H149" s="82">
        <v>0</v>
      </c>
      <c r="I149" s="64" t="s">
        <v>269</v>
      </c>
      <c r="J149" s="78"/>
      <c r="K149" s="66"/>
    </row>
    <row r="150" spans="1:11" ht="46.5" customHeight="1" x14ac:dyDescent="0.25">
      <c r="A150" s="64"/>
      <c r="B150" s="64" t="s">
        <v>240</v>
      </c>
      <c r="C150" s="63" t="s">
        <v>271</v>
      </c>
      <c r="D150" s="63">
        <v>10593.5</v>
      </c>
      <c r="E150" s="63">
        <v>0</v>
      </c>
      <c r="F150" s="63">
        <v>10593</v>
      </c>
      <c r="G150" s="63">
        <v>0</v>
      </c>
      <c r="H150" s="63">
        <v>0</v>
      </c>
      <c r="I150" s="64" t="s">
        <v>272</v>
      </c>
      <c r="J150" s="78"/>
      <c r="K150" s="66"/>
    </row>
    <row r="151" spans="1:11" x14ac:dyDescent="0.25">
      <c r="A151" s="61"/>
      <c r="B151" s="61"/>
      <c r="C151" s="80" t="s">
        <v>274</v>
      </c>
      <c r="D151" s="61">
        <f>SUM(D136:D150)</f>
        <v>44008.5</v>
      </c>
      <c r="E151" s="61">
        <f t="shared" ref="E151:H151" si="11">SUM(E136:E150)</f>
        <v>0</v>
      </c>
      <c r="F151" s="61">
        <f t="shared" si="11"/>
        <v>20956</v>
      </c>
      <c r="G151" s="61">
        <f t="shared" si="11"/>
        <v>22992</v>
      </c>
      <c r="H151" s="61">
        <f t="shared" si="11"/>
        <v>60</v>
      </c>
      <c r="I151" s="61"/>
      <c r="J151" s="61"/>
      <c r="K151" s="61"/>
    </row>
    <row r="152" spans="1:11" x14ac:dyDescent="0.25">
      <c r="A152" s="61" t="s">
        <v>275</v>
      </c>
      <c r="B152" s="61"/>
      <c r="C152" s="61"/>
      <c r="D152" s="81">
        <f>D29+D40+D69+D81+D91+D105+D120+D151</f>
        <v>257842.9</v>
      </c>
      <c r="E152" s="81">
        <f t="shared" ref="E152:H152" si="12">E29+E40+E69+E81+E91+E105+E120+E151</f>
        <v>28506</v>
      </c>
      <c r="F152" s="81">
        <f t="shared" si="12"/>
        <v>30616.400000000001</v>
      </c>
      <c r="G152" s="81">
        <f t="shared" si="12"/>
        <v>67188</v>
      </c>
      <c r="H152" s="81">
        <f t="shared" si="12"/>
        <v>133883</v>
      </c>
      <c r="I152" s="61"/>
      <c r="J152" s="61"/>
      <c r="K152" s="61"/>
    </row>
  </sheetData>
  <mergeCells count="20">
    <mergeCell ref="A136:A137"/>
    <mergeCell ref="A1:K1"/>
    <mergeCell ref="A2:K2"/>
    <mergeCell ref="A3:A4"/>
    <mergeCell ref="B3:B4"/>
    <mergeCell ref="C3:C4"/>
    <mergeCell ref="D3:D4"/>
    <mergeCell ref="E3:H3"/>
    <mergeCell ref="I3:I4"/>
    <mergeCell ref="A106:K106"/>
    <mergeCell ref="A121:K122"/>
    <mergeCell ref="A5:K6"/>
    <mergeCell ref="A92:K92"/>
    <mergeCell ref="A70:K71"/>
    <mergeCell ref="A82:K83"/>
    <mergeCell ref="A41:K41"/>
    <mergeCell ref="J3:K3"/>
    <mergeCell ref="A30:K30"/>
    <mergeCell ref="A133:K135"/>
    <mergeCell ref="A131:K132"/>
  </mergeCells>
  <pageMargins left="0.25" right="0.25" top="0.75" bottom="0.75" header="0.3" footer="0.3"/>
  <pageSetup paperSize="9" scale="9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2021-01-22T11:40:57Z</dcterms:modified>
</cp:coreProperties>
</file>